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HoD\NBA\NBA_Work\Documentation\CR3\Verified Attainment\Summary\"/>
    </mc:Choice>
  </mc:AlternateContent>
  <bookViews>
    <workbookView xWindow="0" yWindow="0" windowWidth="20490" windowHeight="7530" activeTab="2"/>
  </bookViews>
  <sheets>
    <sheet name="PO-PSO Mapping" sheetId="8" r:id="rId1"/>
    <sheet name="PO-PSO-Result" sheetId="7" r:id="rId2"/>
    <sheet name="CO-ATTAINMENT" sheetId="5" r:id="rId3"/>
  </sheets>
  <definedNames>
    <definedName name="_xlnm.Print_Area" localSheetId="2">'CO-ATTAINMENT'!$A$1:$H$90</definedName>
    <definedName name="_xlnm.Print_Area" localSheetId="1">'PO-PSO-Result'!$A$1:$Q$97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7" l="1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C95" i="7"/>
  <c r="Q92" i="7" l="1"/>
  <c r="Q93" i="7" s="1"/>
  <c r="Q96" i="7" s="1"/>
  <c r="P92" i="7"/>
  <c r="P93" i="7" s="1"/>
  <c r="P96" i="7" s="1"/>
  <c r="O92" i="7"/>
  <c r="O93" i="7" s="1"/>
  <c r="O96" i="7" s="1"/>
  <c r="N92" i="7"/>
  <c r="N93" i="7" s="1"/>
  <c r="N96" i="7" s="1"/>
  <c r="M92" i="7"/>
  <c r="M93" i="7" s="1"/>
  <c r="M96" i="7" s="1"/>
  <c r="L92" i="7"/>
  <c r="L93" i="7" s="1"/>
  <c r="L96" i="7" s="1"/>
  <c r="K92" i="7"/>
  <c r="K93" i="7" s="1"/>
  <c r="K96" i="7" s="1"/>
  <c r="J92" i="7"/>
  <c r="J93" i="7" s="1"/>
  <c r="J96" i="7" s="1"/>
  <c r="I92" i="7"/>
  <c r="I93" i="7" s="1"/>
  <c r="I96" i="7" s="1"/>
  <c r="H92" i="7"/>
  <c r="H93" i="7" s="1"/>
  <c r="H96" i="7" s="1"/>
  <c r="G92" i="7"/>
  <c r="G93" i="7" s="1"/>
  <c r="G96" i="7" s="1"/>
  <c r="F92" i="7"/>
  <c r="F93" i="7" s="1"/>
  <c r="F96" i="7" s="1"/>
  <c r="E92" i="7"/>
  <c r="E93" i="7" s="1"/>
  <c r="E96" i="7" s="1"/>
  <c r="D92" i="7"/>
  <c r="D93" i="7" s="1"/>
  <c r="D96" i="7" s="1"/>
  <c r="C92" i="7"/>
  <c r="C93" i="7" s="1"/>
  <c r="C96" i="7" s="1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C92" i="8"/>
</calcChain>
</file>

<file path=xl/sharedStrings.xml><?xml version="1.0" encoding="utf-8"?>
<sst xmlns="http://schemas.openxmlformats.org/spreadsheetml/2006/main" count="589" uniqueCount="232">
  <si>
    <t>Subject</t>
  </si>
  <si>
    <t>Seminar</t>
  </si>
  <si>
    <t>CO Attainment</t>
  </si>
  <si>
    <t>CO1</t>
  </si>
  <si>
    <t>CO2</t>
  </si>
  <si>
    <t>CO3</t>
  </si>
  <si>
    <t>CO4</t>
  </si>
  <si>
    <t>CO5</t>
  </si>
  <si>
    <t>CO6</t>
  </si>
  <si>
    <t>Semester- IV</t>
  </si>
  <si>
    <t>Semester- V</t>
  </si>
  <si>
    <t>Semester- VI</t>
  </si>
  <si>
    <t>Semester- VII</t>
  </si>
  <si>
    <t>Semester- VIII</t>
  </si>
  <si>
    <t>BTBSC301</t>
  </si>
  <si>
    <t>Engineering Mathematics-III</t>
  </si>
  <si>
    <t>BTEEC302</t>
  </si>
  <si>
    <t>Network Analysis and Synthesis</t>
  </si>
  <si>
    <t>BTEEC303</t>
  </si>
  <si>
    <t>BTEEC304</t>
  </si>
  <si>
    <t>Measurement and Instrumentation</t>
  </si>
  <si>
    <t>BTEEE305A BTEEE305B BTEEE305C</t>
  </si>
  <si>
    <t>(A)     Electrical Engineering Materials</t>
  </si>
  <si>
    <t>BTHM3401</t>
  </si>
  <si>
    <t>Basic Human Rights</t>
  </si>
  <si>
    <t>BTHM306</t>
  </si>
  <si>
    <t>Engineering Economics</t>
  </si>
  <si>
    <t>BTEEL307</t>
  </si>
  <si>
    <t>Network Analysis and Synthesis Lab</t>
  </si>
  <si>
    <t>BTEEL308</t>
  </si>
  <si>
    <t>Measurement and Instrumentation Lab</t>
  </si>
  <si>
    <t>BTEEM309</t>
  </si>
  <si>
    <t>BTEEF310</t>
  </si>
  <si>
    <t>BTEEC401</t>
  </si>
  <si>
    <t>Electrical Machine-I</t>
  </si>
  <si>
    <t>BTEEC402</t>
  </si>
  <si>
    <t>Power System-I</t>
  </si>
  <si>
    <t>BTEEC403</t>
  </si>
  <si>
    <t>Electrical Installation and Estimation</t>
  </si>
  <si>
    <t>BTEEC404</t>
  </si>
  <si>
    <t>Numerical Methods and Programming</t>
  </si>
  <si>
    <t>BTID405</t>
  </si>
  <si>
    <t>Product Design Engineering</t>
  </si>
  <si>
    <t>BTEEE-406A BTEEE-406B BTEEE-406C</t>
  </si>
  <si>
    <t>(B)    Analog and Digital electronics</t>
  </si>
  <si>
    <t>BTEEOE407-A BTEEOE407-B BTEEOE407-C</t>
  </si>
  <si>
    <t>(B)     Introduction to Non-Conventional energy sources</t>
  </si>
  <si>
    <t>BTEEL408</t>
  </si>
  <si>
    <t>Electrical Machine-I Lab</t>
  </si>
  <si>
    <t>BTEEL409</t>
  </si>
  <si>
    <t>Power System lab-I</t>
  </si>
  <si>
    <t>BTEEL410</t>
  </si>
  <si>
    <t>BTEEC501</t>
  </si>
  <si>
    <t>Electrical Machine-II</t>
  </si>
  <si>
    <t>BTEEC502</t>
  </si>
  <si>
    <t>Power System-II</t>
  </si>
  <si>
    <t>BTEEL503</t>
  </si>
  <si>
    <t>BTHM504</t>
  </si>
  <si>
    <t>Value Education, Human Rights and Legislative Procedures</t>
  </si>
  <si>
    <t>BTEEE505</t>
  </si>
  <si>
    <t>BTEEOE506</t>
  </si>
  <si>
    <t>BTEEL507</t>
  </si>
  <si>
    <t>Electrical Machine-II Lab</t>
  </si>
  <si>
    <t>BTEEL508</t>
  </si>
  <si>
    <t>Power System-II Lab</t>
  </si>
  <si>
    <t>BTEEL509</t>
  </si>
  <si>
    <t>BTEEF510</t>
  </si>
  <si>
    <t>Industrial Training</t>
  </si>
  <si>
    <t>BTEEC601</t>
  </si>
  <si>
    <t>Control System</t>
  </si>
  <si>
    <t>BTEEC602</t>
  </si>
  <si>
    <t>BTEEC603</t>
  </si>
  <si>
    <t>Power Electronics</t>
  </si>
  <si>
    <t>BTEEE604</t>
  </si>
  <si>
    <t>BTEEC605</t>
  </si>
  <si>
    <t>BTEEOE606</t>
  </si>
  <si>
    <t>BTEEL607</t>
  </si>
  <si>
    <t>Control System- Lab</t>
  </si>
  <si>
    <t>BTEEL608</t>
  </si>
  <si>
    <t>BTEEL609</t>
  </si>
  <si>
    <t>Power Electronics Lab</t>
  </si>
  <si>
    <t>Numerical Methods and Programming  Lab</t>
  </si>
  <si>
    <t xml:space="preserve">Illumination engineering </t>
  </si>
  <si>
    <t>Power Plant Engineering</t>
  </si>
  <si>
    <t>Microprocessor and micro Controller Lab</t>
  </si>
  <si>
    <t>Microprocessor and micro Controller</t>
  </si>
  <si>
    <t>Principles of Electrical Machine Design</t>
  </si>
  <si>
    <t xml:space="preserve">Industrial automation and Control </t>
  </si>
  <si>
    <t xml:space="preserve">Switch Gear and Protection </t>
  </si>
  <si>
    <t xml:space="preserve">Project Management  </t>
  </si>
  <si>
    <t>Sub Code</t>
  </si>
  <si>
    <t>BTEEC701</t>
  </si>
  <si>
    <t>BTEEC702</t>
  </si>
  <si>
    <t>BTEEC703</t>
  </si>
  <si>
    <t>BTEEE704</t>
  </si>
  <si>
    <t>BTEEE705</t>
  </si>
  <si>
    <t>BTEEL706</t>
  </si>
  <si>
    <t>BTEEL707</t>
  </si>
  <si>
    <t>BTEEL708</t>
  </si>
  <si>
    <t>BTEES709</t>
  </si>
  <si>
    <t>BTEEP710</t>
  </si>
  <si>
    <t>BTEEF711</t>
  </si>
  <si>
    <t>High Voltage Engineering</t>
  </si>
  <si>
    <t>Electrical Drives</t>
  </si>
  <si>
    <t>Project Part-I</t>
  </si>
  <si>
    <t xml:space="preserve">Power System Operation &amp; Control
</t>
  </si>
  <si>
    <t>Electrical Traction and Utilization</t>
  </si>
  <si>
    <t>Energy Audit and Conservation</t>
  </si>
  <si>
    <t>Power Management Integrated Circuits</t>
  </si>
  <si>
    <t>DC Power Transmission Systems</t>
  </si>
  <si>
    <t xml:space="preserve">Introduction to Industry 4.0 and Industrial Internet of Things </t>
  </si>
  <si>
    <t>Entrepreneurship Essentials</t>
  </si>
  <si>
    <t>BTEEP803</t>
  </si>
  <si>
    <t>Project - II</t>
  </si>
  <si>
    <t>Fluid Mechanics and Thermal Engineering</t>
  </si>
  <si>
    <t>Field Training/ Internship/ Industrial Training Evaluation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</si>
  <si>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</si>
  <si>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</si>
  <si>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</si>
  <si>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</si>
  <si>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</si>
  <si>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</si>
  <si>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</si>
  <si>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</si>
  <si>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</si>
  <si>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</si>
  <si>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</si>
  <si>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</si>
  <si>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</si>
  <si>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</si>
  <si>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</si>
  <si>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Value Education, Human Rights Legislative Procedures</t>
  </si>
  <si>
    <t>-</t>
  </si>
  <si>
    <t xml:space="preserve"> -</t>
  </si>
  <si>
    <t>1,75</t>
  </si>
  <si>
    <t>Mini project</t>
  </si>
  <si>
    <t>Electrical workshop</t>
  </si>
  <si>
    <t>BTEEL411</t>
  </si>
  <si>
    <t>Analog and digital Electronics Lab</t>
  </si>
  <si>
    <t>Principles of Electrical Machine Design lab</t>
  </si>
  <si>
    <t xml:space="preserve">BTEEO801A </t>
  </si>
  <si>
    <t>BTEEO801B</t>
  </si>
  <si>
    <t xml:space="preserve">BTEEO801C/02C </t>
  </si>
  <si>
    <t xml:space="preserve">High Power Multilevel Converters </t>
  </si>
  <si>
    <t>BTEEO801G/802G</t>
  </si>
  <si>
    <t>BTEEO801F</t>
  </si>
  <si>
    <t>Semester- I</t>
  </si>
  <si>
    <t>BTBS101</t>
  </si>
  <si>
    <t>Engineering Mathematics- I</t>
  </si>
  <si>
    <t>BTBS102</t>
  </si>
  <si>
    <t>Engineering Physics</t>
  </si>
  <si>
    <t>BTES103</t>
  </si>
  <si>
    <t>Engineering Graphics</t>
  </si>
  <si>
    <t>BTHM104</t>
  </si>
  <si>
    <t>Communication Skills</t>
  </si>
  <si>
    <t>BTES105</t>
  </si>
  <si>
    <t>Energy and Environment Engineering</t>
  </si>
  <si>
    <t>BTES106</t>
  </si>
  <si>
    <t>Basic Civil and Mechanical Engineering</t>
  </si>
  <si>
    <t>BTBS107L</t>
  </si>
  <si>
    <t>Engineering Physics Lab</t>
  </si>
  <si>
    <t>BTES108L</t>
  </si>
  <si>
    <t>Engineering Graphics Lab</t>
  </si>
  <si>
    <t>BTHM109L</t>
  </si>
  <si>
    <t>Communication Skills Lab.</t>
  </si>
  <si>
    <t>Semester- II</t>
  </si>
  <si>
    <t>BTBS201</t>
  </si>
  <si>
    <t>Engineering Mathematics-II</t>
  </si>
  <si>
    <t>BTBS202</t>
  </si>
  <si>
    <t>Engineering Chemistry</t>
  </si>
  <si>
    <t>BTES203</t>
  </si>
  <si>
    <t>Engineering Mechanics</t>
  </si>
  <si>
    <t>BTES204</t>
  </si>
  <si>
    <t>Computer Programming in C</t>
  </si>
  <si>
    <t>BTES205</t>
  </si>
  <si>
    <t>Workshop Practices</t>
  </si>
  <si>
    <t>BTES206</t>
  </si>
  <si>
    <t>Basic Electrical and Electronics Engineering</t>
  </si>
  <si>
    <t>BTBS207L</t>
  </si>
  <si>
    <t>Engineering Chemistry Lab</t>
  </si>
  <si>
    <t>BTES208L</t>
  </si>
  <si>
    <t>Engineering Mechanics Lab</t>
  </si>
  <si>
    <t>BTES210S</t>
  </si>
  <si>
    <t>Department of Electrical Engineering</t>
  </si>
  <si>
    <t xml:space="preserve">Internship/ Industrial Training </t>
  </si>
  <si>
    <t>Yashoda Technical Campus,Satara</t>
  </si>
  <si>
    <t>Faculty of Engineering</t>
  </si>
  <si>
    <t>Field Training /Internship/Industrial Training III</t>
  </si>
  <si>
    <t>Electrical Drives Lab</t>
  </si>
  <si>
    <t>Power System Operation &amp; Control  Lab</t>
  </si>
  <si>
    <t>High Voltage Engineering Lab</t>
  </si>
  <si>
    <t>Power System Operation &amp; Control</t>
  </si>
  <si>
    <t>Semester- III</t>
  </si>
  <si>
    <t>CO Attainment  2020-21</t>
  </si>
  <si>
    <t>PO-PSO Mapping</t>
  </si>
  <si>
    <t>PO-PSO Mapping 2020-21</t>
  </si>
  <si>
    <t>AVERAGE</t>
  </si>
  <si>
    <t>80% of  Direct Attainment</t>
  </si>
  <si>
    <t>Indirect Attainment</t>
  </si>
  <si>
    <t>Total Attainment</t>
  </si>
  <si>
    <t>20% of  Indirect Attainment</t>
  </si>
  <si>
    <t>TARGET (Avegrage Mapping)</t>
  </si>
  <si>
    <t>AVERAGE (Target)</t>
  </si>
  <si>
    <t xml:space="preserve">  </t>
  </si>
  <si>
    <t>POPSO Attainment Result 202021</t>
  </si>
  <si>
    <t>POPSO Attainment Result</t>
  </si>
  <si>
    <t>Semester I</t>
  </si>
  <si>
    <t>Engineering Mathematics I</t>
  </si>
  <si>
    <t>Semester II</t>
  </si>
  <si>
    <t>Engineering MathematicsII</t>
  </si>
  <si>
    <t>Semester III</t>
  </si>
  <si>
    <t>Engineering MathematicsIII</t>
  </si>
  <si>
    <t xml:space="preserve"> </t>
  </si>
  <si>
    <t>Semester IV</t>
  </si>
  <si>
    <t>Electrical MachineI</t>
  </si>
  <si>
    <t>Power SystemI</t>
  </si>
  <si>
    <t>BTEEE406A BTEEE406B BTEEE406C</t>
  </si>
  <si>
    <t>BTEEOE407A BTEEOE407B BTEEOE407C</t>
  </si>
  <si>
    <t>(B)     Introduction to NonConventional energy sources</t>
  </si>
  <si>
    <t>Electrical MachineI Lab</t>
  </si>
  <si>
    <t>Power System labI</t>
  </si>
  <si>
    <t>Semester V</t>
  </si>
  <si>
    <t>Electrical MachineII</t>
  </si>
  <si>
    <t>Power SystemII</t>
  </si>
  <si>
    <t>Electrical MachineII Lab</t>
  </si>
  <si>
    <t>Power SystemII Lab</t>
  </si>
  <si>
    <t>Semester VI</t>
  </si>
  <si>
    <t>Control System Lab</t>
  </si>
  <si>
    <t>Semester VII</t>
  </si>
  <si>
    <t>Project PartI</t>
  </si>
  <si>
    <t>Semester VIII</t>
  </si>
  <si>
    <t>Project 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</si>
</sst>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  <scheme val="minor"/>
    </font>
    <font>
      <sz val="18"/>
      <color rgb="FF000000"/>
      <name val="Arial"/>
      <family val="2"/>
      <scheme val="major"/>
    </font>
    <font>
      <b/>
      <sz val="18"/>
      <color rgb="FF000000"/>
      <name val="Arial"/>
      <family val="2"/>
      <scheme val="major"/>
    </font>
    <font>
      <b/>
      <sz val="14"/>
      <color rgb="FF000000"/>
      <name val="Arial"/>
      <family val="2"/>
      <scheme val="major"/>
    </font>
    <font>
      <b/>
      <sz val="12"/>
      <color rgb="FF000000"/>
      <name val="Arial"/>
      <family val="2"/>
      <scheme val="major"/>
    </font>
    <font>
      <sz val="11"/>
      <color rgb="FF000000"/>
      <name val="Arial"/>
      <family val="2"/>
      <scheme val="major"/>
    </font>
    <font>
      <sz val="14"/>
      <color rgb="FF000000"/>
      <name val="Arial"/>
      <family val="2"/>
      <scheme val="major"/>
    </font>
    <font>
      <sz val="12"/>
      <color rgb="FF000000"/>
      <name val="Arial"/>
      <family val="2"/>
      <scheme val="major"/>
    </font>
    <font>
      <sz val="12"/>
      <color theme="1"/>
      <name val="Arial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D9EEB"/>
        <bgColor rgb="FF6D9EEB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6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9" fillId="7" borderId="7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2" fillId="5" borderId="11" xfId="0" applyFont="1" applyFill="1" applyBorder="1"/>
    <xf numFmtId="0" fontId="12" fillId="6" borderId="8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9" fillId="4" borderId="3" xfId="0" applyFont="1" applyFill="1" applyBorder="1"/>
    <xf numFmtId="0" fontId="9" fillId="4" borderId="11" xfId="0" applyFont="1" applyFill="1" applyBorder="1"/>
    <xf numFmtId="0" fontId="9" fillId="0" borderId="3" xfId="0" applyFont="1" applyBorder="1"/>
    <xf numFmtId="0" fontId="9" fillId="0" borderId="11" xfId="0" applyFont="1" applyBorder="1"/>
    <xf numFmtId="0" fontId="9" fillId="0" borderId="0" xfId="0" applyFont="1"/>
    <xf numFmtId="0" fontId="9" fillId="4" borderId="9" xfId="0" applyFont="1" applyFill="1" applyBorder="1"/>
    <xf numFmtId="0" fontId="9" fillId="4" borderId="7" xfId="0" applyFont="1" applyFill="1" applyBorder="1"/>
    <xf numFmtId="0" fontId="9" fillId="4" borderId="12" xfId="0" applyFont="1" applyFill="1" applyBorder="1"/>
    <xf numFmtId="0" fontId="9" fillId="0" borderId="9" xfId="0" applyFont="1" applyBorder="1"/>
    <xf numFmtId="0" fontId="9" fillId="0" borderId="7" xfId="0" applyFont="1" applyBorder="1"/>
    <xf numFmtId="0" fontId="9" fillId="0" borderId="7" xfId="0" applyFont="1" applyBorder="1" applyAlignment="1">
      <alignment vertical="center" wrapText="1"/>
    </xf>
    <xf numFmtId="0" fontId="9" fillId="0" borderId="12" xfId="0" applyFont="1" applyBorder="1"/>
    <xf numFmtId="0" fontId="9" fillId="0" borderId="12" xfId="0" applyFont="1" applyBorder="1" applyAlignment="1">
      <alignment vertical="center" wrapText="1"/>
    </xf>
    <xf numFmtId="0" fontId="9" fillId="0" borderId="9" xfId="0" applyFont="1" applyBorder="1" applyAlignment="1">
      <alignment vertical="top"/>
    </xf>
    <xf numFmtId="0" fontId="9" fillId="0" borderId="9" xfId="0" applyFont="1" applyBorder="1" applyAlignment="1">
      <alignment vertical="top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/>
    </xf>
    <xf numFmtId="2" fontId="9" fillId="10" borderId="7" xfId="0" applyNumberFormat="1" applyFont="1" applyFill="1" applyBorder="1" applyAlignment="1">
      <alignment horizontal="center" vertical="center"/>
    </xf>
    <xf numFmtId="2" fontId="9" fillId="12" borderId="7" xfId="0" applyNumberFormat="1" applyFont="1" applyFill="1" applyBorder="1" applyAlignment="1">
      <alignment horizontal="center" vertical="center"/>
    </xf>
    <xf numFmtId="0" fontId="9" fillId="0" borderId="2" xfId="0" applyFont="1" applyBorder="1"/>
    <xf numFmtId="0" fontId="10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/>
    </xf>
    <xf numFmtId="0" fontId="9" fillId="11" borderId="18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7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403411</xdr:colOff>
      <xdr:row>0</xdr:row>
      <xdr:rowOff>0</xdr:rowOff>
    </xdr:from>
    <xdr:to>
      <xdr:col>1</xdr:col>
      <xdr:colOff>454590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2171EE-58E0-4FB9-AEE7-0D86388EF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1" y="0"/>
          <a:ext cx="1337054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403411</xdr:colOff>
      <xdr:row>0</xdr:row>
      <xdr:rowOff>0</xdr:rowOff>
    </xdr:from>
    <xdr:to>
      <xdr:col>1</xdr:col>
      <xdr:colOff>156882</xdr:colOff>
      <xdr:row>3</xdr:row>
      <xdr:rowOff>102571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7FEE96-4847-46C9-B170-3434625E8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1" y="0"/>
          <a:ext cx="1042147" cy="8421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403412</xdr:colOff>
      <xdr:row>0</xdr:row>
      <xdr:rowOff>0</xdr:rowOff>
    </xdr:from>
    <xdr:to>
      <xdr:col>0</xdr:col>
      <xdr:colOff>1260662</xdr:colOff>
      <xdr:row>2</xdr:row>
      <xdr:rowOff>260574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D5362E-099C-8A77-2B8E-2F2A97D51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2" y="0"/>
          <a:ext cx="857250" cy="843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view="pageBreakPreview" topLeftCell="A20" zoomScale="40" zoomScaleNormal="70" zoomScaleSheetLayoutView="40" workbookViewId="0">
      <selection activeCell="F50" sqref="F50"/>
    </sheetView>
  </sheetViews>
  <sheetFormatPr defaultRowHeight="15.75" x14ac:dyDescent="0.25"/>
  <cols>
    <col min="1" max="1" width="19.28515625" style="8" customWidth="1"/>
    <col min="2" max="2" width="63.140625" style="8" customWidth="1"/>
    <col min="3" max="5" width="6.42578125" style="8" bestFit="1" customWidth="1"/>
    <col min="6" max="6" width="15.5703125" style="8" bestFit="1" customWidth="1"/>
    <col min="7" max="7" width="5.85546875" style="8" bestFit="1" customWidth="1"/>
    <col min="8" max="11" width="6.42578125" style="8" bestFit="1" customWidth="1"/>
    <col min="12" max="14" width="7.140625" style="8" bestFit="1" customWidth="1"/>
    <col min="15" max="16" width="7.42578125" style="8" bestFit="1" customWidth="1"/>
    <col min="17" max="17" width="10.28515625" style="8" bestFit="1" customWidth="1"/>
    <col min="18" max="16384" width="9.140625" style="8"/>
  </cols>
  <sheetData>
    <row r="1" spans="1:17" ht="23.25" x14ac:dyDescent="0.35">
      <c r="A1" s="58" t="s">
        <v>185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8" customHeight="1" x14ac:dyDescent="0.35">
      <c r="A2" s="58" t="s">
        <v>186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8" customHeight="1" x14ac:dyDescent="0.35">
      <c r="A3" s="59" t="s">
        <v>183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8" customHeight="1" x14ac:dyDescent="0.25">
      <c r="A4" s="61" t="s">
        <v>195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7" ht="36" customHeight="1" x14ac:dyDescent="0.25">
      <c r="A5" s="9" t="s">
        <v>90</v>
      </c>
      <c r="B5" s="9" t="s">
        <v>0</v>
      </c>
      <c r="C5" s="62" t="s">
        <v>194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</row>
    <row r="6" spans="1:17" x14ac:dyDescent="0.25">
      <c r="A6" s="21"/>
      <c r="B6" s="21"/>
      <c r="C6" s="22" t="s">
        <v>116</v>
      </c>
      <c r="D6" s="22" t="s">
        <v>117</v>
      </c>
      <c r="E6" s="22" t="s">
        <v>118</v>
      </c>
      <c r="F6" s="22" t="s">
        <v>119</v>
      </c>
      <c r="G6" s="22" t="s">
        <v>120</v>
      </c>
      <c r="H6" s="22" t="s">
        <v>121</v>
      </c>
      <c r="I6" s="22" t="s">
        <v>122</v>
      </c>
      <c r="J6" s="22" t="s">
        <v>123</v>
      </c>
      <c r="K6" s="22" t="s">
        <v>124</v>
      </c>
      <c r="L6" s="22" t="s">
        <v>125</v>
      </c>
      <c r="M6" s="22" t="s">
        <v>126</v>
      </c>
      <c r="N6" s="22" t="s">
        <v>127</v>
      </c>
      <c r="O6" s="23" t="s">
        <v>128</v>
      </c>
      <c r="P6" s="23" t="s">
        <v>129</v>
      </c>
      <c r="Q6" s="23" t="s">
        <v>130</v>
      </c>
    </row>
    <row r="7" spans="1:17" x14ac:dyDescent="0.25">
      <c r="A7" s="57" t="s">
        <v>146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7" x14ac:dyDescent="0.25">
      <c r="A8" s="24" t="s">
        <v>147</v>
      </c>
      <c r="B8" s="24" t="s">
        <v>148</v>
      </c>
      <c r="C8" s="10">
        <v>2.6</v>
      </c>
      <c r="D8" s="11">
        <v>2.4</v>
      </c>
      <c r="E8" s="11">
        <v>1</v>
      </c>
      <c r="F8" s="11">
        <v>1</v>
      </c>
      <c r="G8" s="11">
        <v>1</v>
      </c>
      <c r="H8" s="11"/>
      <c r="I8" s="11"/>
      <c r="J8" s="11"/>
      <c r="K8" s="11"/>
      <c r="L8" s="11"/>
      <c r="M8" s="11"/>
      <c r="N8" s="11"/>
      <c r="O8" s="12">
        <v>1</v>
      </c>
      <c r="P8" s="12">
        <v>1</v>
      </c>
      <c r="Q8" s="12">
        <v>1</v>
      </c>
    </row>
    <row r="9" spans="1:17" x14ac:dyDescent="0.25">
      <c r="A9" s="24" t="s">
        <v>149</v>
      </c>
      <c r="B9" s="24" t="s">
        <v>150</v>
      </c>
      <c r="C9" s="13">
        <v>3</v>
      </c>
      <c r="D9" s="14">
        <v>3</v>
      </c>
      <c r="E9" s="14">
        <v>1</v>
      </c>
      <c r="F9" s="14">
        <v>2</v>
      </c>
      <c r="G9" s="14"/>
      <c r="H9" s="14"/>
      <c r="I9" s="14"/>
      <c r="J9" s="14"/>
      <c r="K9" s="14"/>
      <c r="L9" s="14"/>
      <c r="M9" s="14"/>
      <c r="N9" s="14"/>
      <c r="O9" s="14">
        <v>1</v>
      </c>
      <c r="P9" s="14"/>
      <c r="Q9" s="14"/>
    </row>
    <row r="10" spans="1:17" x14ac:dyDescent="0.25">
      <c r="A10" s="24" t="s">
        <v>151</v>
      </c>
      <c r="B10" s="24" t="s">
        <v>152</v>
      </c>
      <c r="C10" s="13">
        <v>2.5</v>
      </c>
      <c r="D10" s="14">
        <v>2</v>
      </c>
      <c r="E10" s="14">
        <v>1</v>
      </c>
      <c r="F10" s="14">
        <v>2</v>
      </c>
      <c r="G10" s="14">
        <v>2</v>
      </c>
      <c r="H10" s="14"/>
      <c r="I10" s="14"/>
      <c r="J10" s="14"/>
      <c r="K10" s="14"/>
      <c r="L10" s="14"/>
      <c r="M10" s="14"/>
      <c r="N10" s="14">
        <v>1.25</v>
      </c>
      <c r="O10" s="14">
        <v>1.5</v>
      </c>
      <c r="P10" s="14">
        <v>1.5</v>
      </c>
      <c r="Q10" s="13"/>
    </row>
    <row r="11" spans="1:17" x14ac:dyDescent="0.25">
      <c r="A11" s="24" t="s">
        <v>153</v>
      </c>
      <c r="B11" s="24" t="s">
        <v>154</v>
      </c>
      <c r="C11" s="13"/>
      <c r="D11" s="14"/>
      <c r="E11" s="14"/>
      <c r="F11" s="14"/>
      <c r="G11" s="14"/>
      <c r="H11" s="14"/>
      <c r="I11" s="14"/>
      <c r="J11" s="14">
        <v>1</v>
      </c>
      <c r="K11" s="14">
        <v>1.25</v>
      </c>
      <c r="L11" s="14">
        <v>3</v>
      </c>
      <c r="M11" s="14">
        <v>1.25</v>
      </c>
      <c r="N11" s="14">
        <v>2.25</v>
      </c>
      <c r="O11" s="14"/>
      <c r="P11" s="14">
        <v>1.75</v>
      </c>
      <c r="Q11" s="14"/>
    </row>
    <row r="12" spans="1:17" x14ac:dyDescent="0.25">
      <c r="A12" s="24" t="s">
        <v>155</v>
      </c>
      <c r="B12" s="24" t="s">
        <v>156</v>
      </c>
      <c r="C12" s="13">
        <v>3</v>
      </c>
      <c r="D12" s="14">
        <v>2.75</v>
      </c>
      <c r="E12" s="14">
        <v>2.5</v>
      </c>
      <c r="F12" s="14">
        <v>2.5</v>
      </c>
      <c r="G12" s="14"/>
      <c r="H12" s="14"/>
      <c r="I12" s="14"/>
      <c r="J12" s="14"/>
      <c r="K12" s="14"/>
      <c r="L12" s="14"/>
      <c r="M12" s="14"/>
      <c r="N12" s="14">
        <v>3</v>
      </c>
      <c r="O12" s="14">
        <v>2.5</v>
      </c>
      <c r="P12" s="14">
        <v>2</v>
      </c>
      <c r="Q12" s="14">
        <v>2.75</v>
      </c>
    </row>
    <row r="13" spans="1:17" x14ac:dyDescent="0.25">
      <c r="A13" s="24" t="s">
        <v>157</v>
      </c>
      <c r="B13" s="24" t="s">
        <v>158</v>
      </c>
      <c r="C13" s="13">
        <v>2.2000000000000002</v>
      </c>
      <c r="D13" s="13">
        <v>1.6</v>
      </c>
      <c r="E13" s="13">
        <v>1.5</v>
      </c>
      <c r="F13" s="13">
        <v>1</v>
      </c>
      <c r="G13" s="13">
        <v>1</v>
      </c>
      <c r="H13" s="13"/>
      <c r="I13" s="13"/>
      <c r="J13" s="13"/>
      <c r="K13" s="13"/>
      <c r="L13" s="13"/>
      <c r="M13" s="13"/>
      <c r="N13" s="13">
        <v>1.6</v>
      </c>
      <c r="O13" s="13">
        <v>1.6</v>
      </c>
      <c r="P13" s="13">
        <v>1.6</v>
      </c>
      <c r="Q13" s="13"/>
    </row>
    <row r="14" spans="1:17" x14ac:dyDescent="0.25">
      <c r="A14" s="24" t="s">
        <v>159</v>
      </c>
      <c r="B14" s="24" t="s">
        <v>160</v>
      </c>
      <c r="C14" s="13">
        <v>2</v>
      </c>
      <c r="D14" s="14">
        <v>2</v>
      </c>
      <c r="E14" s="14"/>
      <c r="F14" s="14">
        <v>1</v>
      </c>
      <c r="G14" s="14"/>
      <c r="H14" s="14"/>
      <c r="I14" s="14"/>
      <c r="J14" s="14"/>
      <c r="K14" s="14">
        <v>1</v>
      </c>
      <c r="L14" s="14"/>
      <c r="M14" s="14"/>
      <c r="N14" s="14"/>
      <c r="O14" s="14">
        <v>1</v>
      </c>
      <c r="P14" s="14"/>
      <c r="Q14" s="14"/>
    </row>
    <row r="15" spans="1:17" x14ac:dyDescent="0.25">
      <c r="A15" s="24" t="s">
        <v>161</v>
      </c>
      <c r="B15" s="24" t="s">
        <v>162</v>
      </c>
      <c r="C15" s="13">
        <v>2.8</v>
      </c>
      <c r="D15" s="14">
        <v>2</v>
      </c>
      <c r="E15" s="14">
        <v>1.67</v>
      </c>
      <c r="F15" s="14">
        <v>2</v>
      </c>
      <c r="G15" s="14">
        <v>1</v>
      </c>
      <c r="H15" s="14"/>
      <c r="I15" s="14"/>
      <c r="J15" s="14"/>
      <c r="K15" s="14"/>
      <c r="L15" s="14"/>
      <c r="M15" s="14"/>
      <c r="N15" s="14">
        <v>1</v>
      </c>
      <c r="O15" s="14">
        <v>1.5</v>
      </c>
      <c r="P15" s="14">
        <v>1.5</v>
      </c>
      <c r="Q15" s="13"/>
    </row>
    <row r="16" spans="1:17" x14ac:dyDescent="0.25">
      <c r="A16" s="25" t="s">
        <v>163</v>
      </c>
      <c r="B16" s="25" t="s">
        <v>164</v>
      </c>
      <c r="C16" s="15"/>
      <c r="D16" s="16"/>
      <c r="E16" s="16"/>
      <c r="F16" s="16"/>
      <c r="G16" s="16"/>
      <c r="H16" s="16"/>
      <c r="I16" s="16"/>
      <c r="J16" s="16">
        <v>1</v>
      </c>
      <c r="K16" s="16">
        <v>1.5</v>
      </c>
      <c r="L16" s="16">
        <v>2.75</v>
      </c>
      <c r="M16" s="16">
        <v>1.25</v>
      </c>
      <c r="N16" s="16">
        <v>2.25</v>
      </c>
      <c r="O16" s="16"/>
      <c r="P16" s="16">
        <v>1.5</v>
      </c>
      <c r="Q16" s="16"/>
    </row>
    <row r="17" spans="1:17" x14ac:dyDescent="0.25">
      <c r="A17" s="57" t="s">
        <v>165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7" x14ac:dyDescent="0.25">
      <c r="A18" s="26" t="s">
        <v>166</v>
      </c>
      <c r="B18" s="26" t="s">
        <v>167</v>
      </c>
      <c r="C18" s="13">
        <v>2.2000000000000002</v>
      </c>
      <c r="D18" s="13">
        <v>1.6</v>
      </c>
      <c r="E18" s="13"/>
      <c r="F18" s="13">
        <v>1</v>
      </c>
      <c r="G18" s="13">
        <v>1</v>
      </c>
      <c r="H18" s="13"/>
      <c r="I18" s="13"/>
      <c r="J18" s="13"/>
      <c r="K18" s="13"/>
      <c r="L18" s="13"/>
      <c r="M18" s="13"/>
      <c r="N18" s="13"/>
      <c r="O18" s="13">
        <v>1</v>
      </c>
      <c r="P18" s="13">
        <v>1</v>
      </c>
      <c r="Q18" s="13">
        <v>1</v>
      </c>
    </row>
    <row r="19" spans="1:17" x14ac:dyDescent="0.25">
      <c r="A19" s="26" t="s">
        <v>168</v>
      </c>
      <c r="B19" s="26" t="s">
        <v>169</v>
      </c>
      <c r="C19" s="13">
        <v>2</v>
      </c>
      <c r="D19" s="13"/>
      <c r="E19" s="13">
        <v>1</v>
      </c>
      <c r="F19" s="13"/>
      <c r="G19" s="13"/>
      <c r="H19" s="13">
        <v>2</v>
      </c>
      <c r="I19" s="13">
        <v>2</v>
      </c>
      <c r="J19" s="13"/>
      <c r="K19" s="13"/>
      <c r="L19" s="13"/>
      <c r="M19" s="13"/>
      <c r="N19" s="13">
        <v>1.8</v>
      </c>
      <c r="O19" s="13">
        <v>2</v>
      </c>
      <c r="P19" s="13"/>
      <c r="Q19" s="13">
        <v>1</v>
      </c>
    </row>
    <row r="20" spans="1:17" x14ac:dyDescent="0.25">
      <c r="A20" s="26" t="s">
        <v>170</v>
      </c>
      <c r="B20" s="26" t="s">
        <v>171</v>
      </c>
      <c r="C20" s="13">
        <v>2.6</v>
      </c>
      <c r="D20" s="13">
        <v>2</v>
      </c>
      <c r="E20" s="13"/>
      <c r="F20" s="13"/>
      <c r="G20" s="13">
        <v>1</v>
      </c>
      <c r="H20" s="13"/>
      <c r="I20" s="13"/>
      <c r="J20" s="13"/>
      <c r="K20" s="13"/>
      <c r="L20" s="13"/>
      <c r="M20" s="13"/>
      <c r="N20" s="13">
        <v>2</v>
      </c>
      <c r="O20" s="13">
        <v>1</v>
      </c>
      <c r="P20" s="13">
        <v>1.67</v>
      </c>
      <c r="Q20" s="13"/>
    </row>
    <row r="21" spans="1:17" x14ac:dyDescent="0.25">
      <c r="A21" s="26" t="s">
        <v>172</v>
      </c>
      <c r="B21" s="26" t="s">
        <v>173</v>
      </c>
      <c r="C21" s="13">
        <v>3</v>
      </c>
      <c r="D21" s="13">
        <v>3</v>
      </c>
      <c r="E21" s="13">
        <v>3</v>
      </c>
      <c r="F21" s="13">
        <v>2</v>
      </c>
      <c r="G21" s="13">
        <v>3</v>
      </c>
      <c r="H21" s="13"/>
      <c r="I21" s="13"/>
      <c r="J21" s="13"/>
      <c r="K21" s="13"/>
      <c r="L21" s="13"/>
      <c r="M21" s="13"/>
      <c r="N21" s="13"/>
      <c r="O21" s="13">
        <v>3</v>
      </c>
      <c r="P21" s="13">
        <v>1</v>
      </c>
      <c r="Q21" s="13">
        <v>2.6666699999999999</v>
      </c>
    </row>
    <row r="22" spans="1:17" x14ac:dyDescent="0.25">
      <c r="A22" s="26" t="s">
        <v>174</v>
      </c>
      <c r="B22" s="26" t="s">
        <v>175</v>
      </c>
      <c r="C22" s="13">
        <v>2</v>
      </c>
      <c r="D22" s="13">
        <v>2</v>
      </c>
      <c r="E22" s="13">
        <v>2</v>
      </c>
      <c r="F22" s="13">
        <v>1</v>
      </c>
      <c r="G22" s="13">
        <v>3</v>
      </c>
      <c r="H22" s="13">
        <v>2</v>
      </c>
      <c r="I22" s="13">
        <v>0.5</v>
      </c>
      <c r="J22" s="13">
        <v>0</v>
      </c>
      <c r="K22" s="13">
        <v>2</v>
      </c>
      <c r="L22" s="13">
        <v>2</v>
      </c>
      <c r="M22" s="13"/>
      <c r="N22" s="13">
        <v>2</v>
      </c>
      <c r="O22" s="13">
        <v>2</v>
      </c>
      <c r="P22" s="13">
        <v>1</v>
      </c>
      <c r="Q22" s="13"/>
    </row>
    <row r="23" spans="1:17" x14ac:dyDescent="0.25">
      <c r="A23" s="26" t="s">
        <v>176</v>
      </c>
      <c r="B23" s="26" t="s">
        <v>177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25">
      <c r="A24" s="26" t="s">
        <v>178</v>
      </c>
      <c r="B24" s="26" t="s">
        <v>179</v>
      </c>
      <c r="C24" s="13"/>
      <c r="D24" s="13">
        <v>1.5</v>
      </c>
      <c r="E24" s="13"/>
      <c r="F24" s="13"/>
      <c r="G24" s="13"/>
      <c r="H24" s="13">
        <v>2</v>
      </c>
      <c r="I24" s="13">
        <v>1.75</v>
      </c>
      <c r="J24" s="13"/>
      <c r="K24" s="13"/>
      <c r="L24" s="13"/>
      <c r="M24" s="13"/>
      <c r="N24" s="13">
        <v>2</v>
      </c>
      <c r="O24" s="13">
        <v>2</v>
      </c>
      <c r="P24" s="13"/>
      <c r="Q24" s="13">
        <v>2</v>
      </c>
    </row>
    <row r="25" spans="1:17" x14ac:dyDescent="0.25">
      <c r="A25" s="26" t="s">
        <v>180</v>
      </c>
      <c r="B25" s="26" t="s">
        <v>181</v>
      </c>
      <c r="C25" s="13">
        <v>3</v>
      </c>
      <c r="D25" s="13">
        <v>2</v>
      </c>
      <c r="E25" s="13">
        <v>1</v>
      </c>
      <c r="F25" s="13">
        <v>2</v>
      </c>
      <c r="G25" s="13">
        <v>1</v>
      </c>
      <c r="H25" s="13"/>
      <c r="I25" s="13"/>
      <c r="J25" s="13"/>
      <c r="K25" s="13"/>
      <c r="L25" s="13"/>
      <c r="M25" s="13"/>
      <c r="N25" s="13">
        <v>1</v>
      </c>
      <c r="O25" s="13">
        <v>1.5</v>
      </c>
      <c r="P25" s="13">
        <v>1.5</v>
      </c>
      <c r="Q25" s="13"/>
    </row>
    <row r="26" spans="1:17" x14ac:dyDescent="0.25">
      <c r="A26" s="26" t="s">
        <v>182</v>
      </c>
      <c r="B26" s="44" t="s">
        <v>1</v>
      </c>
      <c r="C26" s="13">
        <v>2</v>
      </c>
      <c r="D26" s="13"/>
      <c r="E26" s="13">
        <v>1</v>
      </c>
      <c r="F26" s="13"/>
      <c r="G26" s="13"/>
      <c r="H26" s="13">
        <v>1.67</v>
      </c>
      <c r="I26" s="13">
        <v>1.34</v>
      </c>
      <c r="J26" s="13">
        <v>1.75</v>
      </c>
      <c r="K26" s="13">
        <v>2.34</v>
      </c>
      <c r="L26" s="13">
        <v>2</v>
      </c>
      <c r="M26" s="13"/>
      <c r="N26" s="13">
        <v>1.6</v>
      </c>
      <c r="O26" s="13"/>
      <c r="P26" s="13"/>
      <c r="Q26" s="13"/>
    </row>
    <row r="27" spans="1:17" x14ac:dyDescent="0.25">
      <c r="A27" s="57" t="s">
        <v>192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x14ac:dyDescent="0.25">
      <c r="A28" s="30" t="s">
        <v>14</v>
      </c>
      <c r="B28" s="30" t="s">
        <v>15</v>
      </c>
      <c r="C28" s="13">
        <v>2</v>
      </c>
      <c r="D28" s="13">
        <v>2</v>
      </c>
      <c r="E28" s="13">
        <v>1</v>
      </c>
      <c r="F28" s="13">
        <v>1</v>
      </c>
      <c r="G28" s="13"/>
      <c r="H28" s="13"/>
      <c r="I28" s="13"/>
      <c r="J28" s="13"/>
      <c r="K28" s="13"/>
      <c r="L28" s="13"/>
      <c r="M28" s="13"/>
      <c r="N28" s="13">
        <v>1</v>
      </c>
      <c r="O28" s="13">
        <v>1</v>
      </c>
      <c r="P28" s="13"/>
      <c r="Q28" s="13"/>
    </row>
    <row r="29" spans="1:17" x14ac:dyDescent="0.25">
      <c r="A29" s="30" t="s">
        <v>16</v>
      </c>
      <c r="B29" s="30" t="s">
        <v>17</v>
      </c>
      <c r="C29" s="13">
        <v>3</v>
      </c>
      <c r="D29" s="13">
        <v>3</v>
      </c>
      <c r="E29" s="13"/>
      <c r="F29" s="13"/>
      <c r="G29" s="13"/>
      <c r="H29" s="13"/>
      <c r="I29" s="13"/>
      <c r="J29" s="13"/>
      <c r="K29" s="13"/>
      <c r="L29" s="13"/>
      <c r="M29" s="13"/>
      <c r="N29" s="13">
        <v>2</v>
      </c>
      <c r="O29" s="13" t="s">
        <v>134</v>
      </c>
      <c r="P29" s="13">
        <v>1</v>
      </c>
      <c r="Q29" s="13">
        <v>1</v>
      </c>
    </row>
    <row r="30" spans="1:17" x14ac:dyDescent="0.25">
      <c r="A30" s="30" t="s">
        <v>18</v>
      </c>
      <c r="B30" s="30" t="s">
        <v>114</v>
      </c>
      <c r="C30" s="13">
        <v>2</v>
      </c>
      <c r="D30" s="13">
        <v>2</v>
      </c>
      <c r="E30" s="13" t="s">
        <v>133</v>
      </c>
      <c r="F30" s="13">
        <v>1</v>
      </c>
      <c r="G30" s="13"/>
      <c r="H30" s="13" t="s">
        <v>133</v>
      </c>
      <c r="I30" s="13" t="s">
        <v>133</v>
      </c>
      <c r="J30" s="13" t="s">
        <v>133</v>
      </c>
      <c r="K30" s="13" t="s">
        <v>133</v>
      </c>
      <c r="L30" s="13" t="s">
        <v>133</v>
      </c>
      <c r="M30" s="13" t="s">
        <v>133</v>
      </c>
      <c r="N30" s="13" t="s">
        <v>133</v>
      </c>
      <c r="O30" s="13">
        <v>2</v>
      </c>
      <c r="P30" s="13">
        <v>1</v>
      </c>
      <c r="Q30" s="13">
        <v>1</v>
      </c>
    </row>
    <row r="31" spans="1:17" x14ac:dyDescent="0.25">
      <c r="A31" s="30" t="s">
        <v>19</v>
      </c>
      <c r="B31" s="30" t="s">
        <v>20</v>
      </c>
      <c r="C31" s="13">
        <v>2.6</v>
      </c>
      <c r="D31" s="13">
        <v>2.75</v>
      </c>
      <c r="E31" s="13">
        <v>1.75</v>
      </c>
      <c r="F31" s="13">
        <v>2</v>
      </c>
      <c r="G31" s="13">
        <v>3</v>
      </c>
      <c r="H31" s="13"/>
      <c r="I31" s="13"/>
      <c r="J31" s="13"/>
      <c r="K31" s="13"/>
      <c r="L31" s="13"/>
      <c r="M31" s="13"/>
      <c r="N31" s="13"/>
      <c r="O31" s="13">
        <v>1</v>
      </c>
      <c r="P31" s="13">
        <v>1</v>
      </c>
      <c r="Q31" s="13">
        <v>1</v>
      </c>
    </row>
    <row r="32" spans="1:17" x14ac:dyDescent="0.25">
      <c r="A32" s="30" t="s">
        <v>21</v>
      </c>
      <c r="B32" s="30" t="s">
        <v>22</v>
      </c>
      <c r="C32" s="13">
        <v>2</v>
      </c>
      <c r="D32" s="13">
        <v>2</v>
      </c>
      <c r="E32" s="13" t="s">
        <v>133</v>
      </c>
      <c r="F32" s="13">
        <v>1</v>
      </c>
      <c r="G32" s="13"/>
      <c r="H32" s="13" t="s">
        <v>133</v>
      </c>
      <c r="I32" s="13" t="s">
        <v>133</v>
      </c>
      <c r="J32" s="13" t="s">
        <v>133</v>
      </c>
      <c r="K32" s="13" t="s">
        <v>133</v>
      </c>
      <c r="L32" s="13" t="s">
        <v>133</v>
      </c>
      <c r="M32" s="13" t="s">
        <v>133</v>
      </c>
      <c r="N32" s="13" t="s">
        <v>133</v>
      </c>
      <c r="O32" s="13">
        <v>2</v>
      </c>
      <c r="P32" s="13">
        <v>1</v>
      </c>
      <c r="Q32" s="13">
        <v>1</v>
      </c>
    </row>
    <row r="33" spans="1:17" x14ac:dyDescent="0.25">
      <c r="A33" s="30" t="s">
        <v>23</v>
      </c>
      <c r="B33" s="30" t="s">
        <v>24</v>
      </c>
      <c r="C33" s="13">
        <v>3</v>
      </c>
      <c r="D33" s="13">
        <v>2</v>
      </c>
      <c r="E33" s="13" t="s">
        <v>132</v>
      </c>
      <c r="F33" s="13">
        <v>1.5</v>
      </c>
      <c r="G33" s="13" t="s">
        <v>133</v>
      </c>
      <c r="H33" s="13">
        <v>1</v>
      </c>
      <c r="I33" s="13" t="s">
        <v>133</v>
      </c>
      <c r="J33" s="13" t="s">
        <v>133</v>
      </c>
      <c r="K33" s="13" t="s">
        <v>133</v>
      </c>
      <c r="L33" s="13">
        <v>1.5</v>
      </c>
      <c r="M33" s="13">
        <v>0.75</v>
      </c>
      <c r="N33" s="13">
        <v>0.75</v>
      </c>
      <c r="O33" s="13">
        <v>3</v>
      </c>
      <c r="P33" s="18">
        <v>1.75</v>
      </c>
      <c r="Q33" s="13">
        <v>0.25</v>
      </c>
    </row>
    <row r="34" spans="1:17" x14ac:dyDescent="0.25">
      <c r="A34" s="30" t="s">
        <v>25</v>
      </c>
      <c r="B34" s="30" t="s">
        <v>26</v>
      </c>
      <c r="C34" s="13">
        <v>1.25</v>
      </c>
      <c r="D34" s="13">
        <v>2</v>
      </c>
      <c r="E34" s="13"/>
      <c r="F34" s="13">
        <v>1.6666666666666667</v>
      </c>
      <c r="G34" s="13"/>
      <c r="H34" s="13">
        <v>2</v>
      </c>
      <c r="I34" s="13"/>
      <c r="J34" s="13"/>
      <c r="K34" s="13"/>
      <c r="L34" s="13"/>
      <c r="M34" s="13">
        <v>1</v>
      </c>
      <c r="N34" s="13">
        <v>1</v>
      </c>
      <c r="O34" s="13">
        <v>1.25</v>
      </c>
      <c r="P34" s="13">
        <v>1</v>
      </c>
      <c r="Q34" s="13"/>
    </row>
    <row r="35" spans="1:17" x14ac:dyDescent="0.25">
      <c r="A35" s="30" t="s">
        <v>27</v>
      </c>
      <c r="B35" s="30" t="s">
        <v>28</v>
      </c>
      <c r="C35" s="13">
        <v>2.5</v>
      </c>
      <c r="D35" s="13"/>
      <c r="E35" s="13">
        <v>2</v>
      </c>
      <c r="F35" s="13">
        <v>2</v>
      </c>
      <c r="G35" s="13">
        <v>1.5</v>
      </c>
      <c r="H35" s="13">
        <v>2</v>
      </c>
      <c r="I35" s="13"/>
      <c r="J35" s="13"/>
      <c r="K35" s="13"/>
      <c r="L35" s="13"/>
      <c r="M35" s="13">
        <v>2</v>
      </c>
      <c r="N35" s="13"/>
      <c r="O35" s="13">
        <v>1</v>
      </c>
      <c r="P35" s="13"/>
      <c r="Q35" s="13"/>
    </row>
    <row r="36" spans="1:17" x14ac:dyDescent="0.25">
      <c r="A36" s="30" t="s">
        <v>29</v>
      </c>
      <c r="B36" s="30" t="s">
        <v>30</v>
      </c>
      <c r="C36" s="13">
        <v>2.25</v>
      </c>
      <c r="D36" s="13">
        <v>3</v>
      </c>
      <c r="E36" s="13">
        <v>1</v>
      </c>
      <c r="F36" s="13">
        <v>1</v>
      </c>
      <c r="G36" s="13">
        <v>1.5</v>
      </c>
      <c r="H36" s="13"/>
      <c r="I36" s="13">
        <v>1</v>
      </c>
      <c r="J36" s="13"/>
      <c r="K36" s="13"/>
      <c r="L36" s="13"/>
      <c r="M36" s="13"/>
      <c r="N36" s="13">
        <v>3</v>
      </c>
      <c r="O36" s="13">
        <v>3</v>
      </c>
      <c r="P36" s="13">
        <v>2</v>
      </c>
      <c r="Q36" s="13"/>
    </row>
    <row r="37" spans="1:17" x14ac:dyDescent="0.25">
      <c r="A37" s="30" t="s">
        <v>31</v>
      </c>
      <c r="B37" s="30" t="s">
        <v>135</v>
      </c>
      <c r="C37" s="18">
        <v>3</v>
      </c>
      <c r="D37" s="18">
        <v>3</v>
      </c>
      <c r="E37" s="18">
        <v>3</v>
      </c>
      <c r="F37" s="18">
        <v>2</v>
      </c>
      <c r="G37" s="18">
        <v>3</v>
      </c>
      <c r="H37" s="18">
        <v>2</v>
      </c>
      <c r="I37" s="18">
        <v>2</v>
      </c>
      <c r="J37" s="18"/>
      <c r="K37" s="18"/>
      <c r="L37" s="18"/>
      <c r="M37" s="18"/>
      <c r="N37" s="18">
        <v>1</v>
      </c>
      <c r="O37" s="18">
        <v>2</v>
      </c>
      <c r="P37" s="18">
        <v>2</v>
      </c>
      <c r="Q37" s="13"/>
    </row>
    <row r="38" spans="1:17" x14ac:dyDescent="0.25">
      <c r="A38" s="30" t="s">
        <v>31</v>
      </c>
      <c r="B38" s="30" t="s">
        <v>136</v>
      </c>
      <c r="C38" s="13"/>
      <c r="D38" s="13"/>
      <c r="E38" s="13"/>
      <c r="F38" s="13">
        <v>1</v>
      </c>
      <c r="G38" s="13">
        <v>1</v>
      </c>
      <c r="H38" s="13"/>
      <c r="I38" s="13"/>
      <c r="J38" s="13">
        <v>1</v>
      </c>
      <c r="K38" s="13"/>
      <c r="L38" s="13"/>
      <c r="M38" s="13">
        <v>1</v>
      </c>
      <c r="N38" s="13"/>
      <c r="O38" s="13"/>
      <c r="P38" s="13"/>
      <c r="Q38" s="13">
        <v>1</v>
      </c>
    </row>
    <row r="39" spans="1:17" x14ac:dyDescent="0.25">
      <c r="A39" s="30" t="s">
        <v>32</v>
      </c>
      <c r="B39" s="30" t="s">
        <v>115</v>
      </c>
      <c r="C39" s="13">
        <v>3</v>
      </c>
      <c r="D39" s="13">
        <v>1</v>
      </c>
      <c r="E39" s="13"/>
      <c r="F39" s="13"/>
      <c r="G39" s="13">
        <v>2</v>
      </c>
      <c r="H39" s="13"/>
      <c r="I39" s="13">
        <v>1</v>
      </c>
      <c r="J39" s="13"/>
      <c r="K39" s="13"/>
      <c r="L39" s="13"/>
      <c r="M39" s="13"/>
      <c r="N39" s="13">
        <v>3</v>
      </c>
      <c r="O39" s="13">
        <v>2.5</v>
      </c>
      <c r="P39" s="13">
        <v>2</v>
      </c>
      <c r="Q39" s="13">
        <v>1</v>
      </c>
    </row>
    <row r="40" spans="1:17" x14ac:dyDescent="0.25">
      <c r="A40" s="57" t="s">
        <v>9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x14ac:dyDescent="0.25">
      <c r="A41" s="33" t="s">
        <v>33</v>
      </c>
      <c r="B41" s="33" t="s">
        <v>34</v>
      </c>
      <c r="C41" s="18">
        <v>2.4</v>
      </c>
      <c r="D41" s="18">
        <v>2.2000000000000002</v>
      </c>
      <c r="E41" s="18">
        <v>2.2000000000000002</v>
      </c>
      <c r="F41" s="18">
        <v>2</v>
      </c>
      <c r="G41" s="18">
        <v>1</v>
      </c>
      <c r="H41" s="18">
        <v>1</v>
      </c>
      <c r="I41" s="18">
        <v>2</v>
      </c>
      <c r="J41" s="18"/>
      <c r="K41" s="18"/>
      <c r="L41" s="18"/>
      <c r="M41" s="18"/>
      <c r="N41" s="18"/>
      <c r="O41" s="18">
        <v>2.4</v>
      </c>
      <c r="P41" s="18">
        <v>1</v>
      </c>
      <c r="Q41" s="18">
        <v>1.6</v>
      </c>
    </row>
    <row r="42" spans="1:17" x14ac:dyDescent="0.25">
      <c r="A42" s="33" t="s">
        <v>35</v>
      </c>
      <c r="B42" s="33" t="s">
        <v>36</v>
      </c>
      <c r="C42" s="18">
        <v>2</v>
      </c>
      <c r="D42" s="18">
        <v>1.75</v>
      </c>
      <c r="E42" s="18">
        <v>2.25</v>
      </c>
      <c r="F42" s="18">
        <v>1.75</v>
      </c>
      <c r="G42" s="18">
        <v>2</v>
      </c>
      <c r="H42" s="18">
        <v>3</v>
      </c>
      <c r="I42" s="18">
        <v>2</v>
      </c>
      <c r="J42" s="18"/>
      <c r="K42" s="18"/>
      <c r="L42" s="18"/>
      <c r="M42" s="18"/>
      <c r="N42" s="18"/>
      <c r="O42" s="18">
        <v>2.3333333333333335</v>
      </c>
      <c r="P42" s="18">
        <v>2</v>
      </c>
      <c r="Q42" s="18">
        <v>1</v>
      </c>
    </row>
    <row r="43" spans="1:17" x14ac:dyDescent="0.25">
      <c r="A43" s="33" t="s">
        <v>37</v>
      </c>
      <c r="B43" s="33" t="s">
        <v>38</v>
      </c>
      <c r="C43" s="18">
        <v>2.8</v>
      </c>
      <c r="D43" s="18">
        <v>2.2000000000000002</v>
      </c>
      <c r="E43" s="18">
        <v>2</v>
      </c>
      <c r="F43" s="18">
        <v>2.34</v>
      </c>
      <c r="G43" s="18">
        <v>2.34</v>
      </c>
      <c r="H43" s="18">
        <v>1</v>
      </c>
      <c r="I43" s="18">
        <v>2</v>
      </c>
      <c r="J43" s="18"/>
      <c r="K43" s="18"/>
      <c r="L43" s="18"/>
      <c r="M43" s="18">
        <v>1.8</v>
      </c>
      <c r="N43" s="18">
        <v>1</v>
      </c>
      <c r="O43" s="18">
        <v>1</v>
      </c>
      <c r="P43" s="18"/>
      <c r="Q43" s="18"/>
    </row>
    <row r="44" spans="1:17" x14ac:dyDescent="0.25">
      <c r="A44" s="33" t="s">
        <v>39</v>
      </c>
      <c r="B44" s="33" t="s">
        <v>40</v>
      </c>
      <c r="C44" s="18">
        <v>3</v>
      </c>
      <c r="D44" s="18">
        <v>2.75</v>
      </c>
      <c r="E44" s="18">
        <v>1.75</v>
      </c>
      <c r="F44" s="18"/>
      <c r="G44" s="18"/>
      <c r="H44" s="18"/>
      <c r="I44" s="18"/>
      <c r="J44" s="18"/>
      <c r="K44" s="18">
        <v>2</v>
      </c>
      <c r="L44" s="18">
        <v>2</v>
      </c>
      <c r="M44" s="18"/>
      <c r="N44" s="18"/>
      <c r="O44" s="18">
        <v>2</v>
      </c>
      <c r="P44" s="18">
        <v>2</v>
      </c>
      <c r="Q44" s="18"/>
    </row>
    <row r="45" spans="1:17" x14ac:dyDescent="0.25">
      <c r="A45" s="33" t="s">
        <v>41</v>
      </c>
      <c r="B45" s="33" t="s">
        <v>42</v>
      </c>
      <c r="C45" s="18">
        <v>3</v>
      </c>
      <c r="D45" s="18">
        <v>2</v>
      </c>
      <c r="E45" s="18">
        <v>2</v>
      </c>
      <c r="F45" s="18">
        <v>1</v>
      </c>
      <c r="G45" s="18">
        <v>1</v>
      </c>
      <c r="H45" s="18">
        <v>1</v>
      </c>
      <c r="I45" s="18">
        <v>1</v>
      </c>
      <c r="J45" s="18">
        <v>1</v>
      </c>
      <c r="K45" s="18">
        <v>2.5</v>
      </c>
      <c r="L45" s="18"/>
      <c r="M45" s="18">
        <v>1</v>
      </c>
      <c r="N45" s="18">
        <v>1</v>
      </c>
      <c r="O45" s="18">
        <v>3</v>
      </c>
      <c r="P45" s="18">
        <v>1</v>
      </c>
      <c r="Q45" s="18">
        <v>1</v>
      </c>
    </row>
    <row r="46" spans="1:17" x14ac:dyDescent="0.25">
      <c r="A46" s="33" t="s">
        <v>43</v>
      </c>
      <c r="B46" s="33" t="s">
        <v>44</v>
      </c>
      <c r="C46" s="18">
        <v>2.5</v>
      </c>
      <c r="D46" s="18">
        <v>2.25</v>
      </c>
      <c r="E46" s="18">
        <v>2.75</v>
      </c>
      <c r="F46" s="18">
        <v>2</v>
      </c>
      <c r="G46" s="18"/>
      <c r="H46" s="18">
        <v>2</v>
      </c>
      <c r="I46" s="18"/>
      <c r="J46" s="18"/>
      <c r="K46" s="18"/>
      <c r="L46" s="18"/>
      <c r="M46" s="18"/>
      <c r="N46" s="18">
        <v>1.75</v>
      </c>
      <c r="O46" s="18">
        <v>2</v>
      </c>
      <c r="P46" s="18">
        <v>1.6666666666666667</v>
      </c>
      <c r="Q46" s="18">
        <v>1.3333333333333333</v>
      </c>
    </row>
    <row r="47" spans="1:17" x14ac:dyDescent="0.25">
      <c r="A47" s="33" t="s">
        <v>45</v>
      </c>
      <c r="B47" s="33" t="s">
        <v>46</v>
      </c>
      <c r="C47" s="18">
        <v>2</v>
      </c>
      <c r="D47" s="18">
        <v>2</v>
      </c>
      <c r="E47" s="18">
        <v>2</v>
      </c>
      <c r="F47" s="18">
        <v>1.25</v>
      </c>
      <c r="G47" s="18">
        <v>2</v>
      </c>
      <c r="H47" s="18">
        <v>2</v>
      </c>
      <c r="I47" s="18">
        <v>2.5</v>
      </c>
      <c r="J47" s="18"/>
      <c r="K47" s="18"/>
      <c r="L47" s="18"/>
      <c r="M47" s="18">
        <v>2</v>
      </c>
      <c r="N47" s="18">
        <v>1</v>
      </c>
      <c r="O47" s="18">
        <v>1</v>
      </c>
      <c r="P47" s="18">
        <v>2</v>
      </c>
      <c r="Q47" s="18">
        <v>2</v>
      </c>
    </row>
    <row r="48" spans="1:17" x14ac:dyDescent="0.25">
      <c r="A48" s="33" t="s">
        <v>47</v>
      </c>
      <c r="B48" s="33" t="s">
        <v>48</v>
      </c>
      <c r="C48" s="18">
        <v>1.75</v>
      </c>
      <c r="D48" s="18">
        <v>2</v>
      </c>
      <c r="E48" s="18">
        <v>1.5</v>
      </c>
      <c r="F48" s="18">
        <v>1</v>
      </c>
      <c r="G48" s="18"/>
      <c r="H48" s="18"/>
      <c r="I48" s="18"/>
      <c r="J48" s="18"/>
      <c r="K48" s="18"/>
      <c r="L48" s="18"/>
      <c r="M48" s="18"/>
      <c r="N48" s="18"/>
      <c r="O48" s="18">
        <v>1.25</v>
      </c>
      <c r="P48" s="18">
        <v>2.25</v>
      </c>
      <c r="Q48" s="18"/>
    </row>
    <row r="49" spans="1:17" x14ac:dyDescent="0.25">
      <c r="A49" s="33" t="s">
        <v>49</v>
      </c>
      <c r="B49" s="33" t="s">
        <v>50</v>
      </c>
      <c r="C49" s="18">
        <v>3</v>
      </c>
      <c r="D49" s="18">
        <v>2.5</v>
      </c>
      <c r="E49" s="18">
        <v>1.25</v>
      </c>
      <c r="F49" s="18">
        <v>1.25</v>
      </c>
      <c r="G49" s="18"/>
      <c r="H49" s="18"/>
      <c r="I49" s="18"/>
      <c r="J49" s="18"/>
      <c r="K49" s="18">
        <v>3</v>
      </c>
      <c r="L49" s="18">
        <v>3</v>
      </c>
      <c r="M49" s="18"/>
      <c r="N49" s="18">
        <v>1</v>
      </c>
      <c r="O49" s="18">
        <v>2</v>
      </c>
      <c r="P49" s="18">
        <v>3</v>
      </c>
      <c r="Q49" s="18">
        <v>3</v>
      </c>
    </row>
    <row r="50" spans="1:17" x14ac:dyDescent="0.25">
      <c r="A50" s="33" t="s">
        <v>51</v>
      </c>
      <c r="B50" s="34" t="s">
        <v>81</v>
      </c>
      <c r="C50" s="18">
        <v>2</v>
      </c>
      <c r="D50" s="18">
        <v>2</v>
      </c>
      <c r="E50" s="18">
        <v>3</v>
      </c>
      <c r="F50" s="18">
        <v>2.5</v>
      </c>
      <c r="G50" s="18">
        <v>2</v>
      </c>
      <c r="H50" s="18">
        <v>3</v>
      </c>
      <c r="I50" s="18">
        <v>2</v>
      </c>
      <c r="J50" s="18"/>
      <c r="K50" s="18"/>
      <c r="L50" s="18"/>
      <c r="M50" s="18"/>
      <c r="N50" s="18"/>
      <c r="O50" s="18">
        <v>2</v>
      </c>
      <c r="P50" s="18">
        <v>3</v>
      </c>
      <c r="Q50" s="18">
        <v>1</v>
      </c>
    </row>
    <row r="51" spans="1:17" x14ac:dyDescent="0.25">
      <c r="A51" s="33" t="s">
        <v>137</v>
      </c>
      <c r="B51" s="34" t="s">
        <v>138</v>
      </c>
      <c r="C51" s="18">
        <v>2.25</v>
      </c>
      <c r="D51" s="18">
        <v>1.75</v>
      </c>
      <c r="E51" s="18">
        <v>1.5</v>
      </c>
      <c r="F51" s="18">
        <v>2</v>
      </c>
      <c r="G51" s="18">
        <v>1.5</v>
      </c>
      <c r="H51" s="18">
        <v>2</v>
      </c>
      <c r="I51" s="18"/>
      <c r="J51" s="18"/>
      <c r="K51" s="18"/>
      <c r="L51" s="18"/>
      <c r="M51" s="18">
        <v>2</v>
      </c>
      <c r="N51" s="18"/>
      <c r="O51" s="18">
        <v>1</v>
      </c>
      <c r="P51" s="18"/>
      <c r="Q51" s="18"/>
    </row>
    <row r="52" spans="1:17" x14ac:dyDescent="0.25">
      <c r="A52" s="57" t="s">
        <v>10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1:17" x14ac:dyDescent="0.25">
      <c r="A53" s="33" t="s">
        <v>52</v>
      </c>
      <c r="B53" s="33" t="s">
        <v>53</v>
      </c>
      <c r="C53" s="18">
        <v>2.25</v>
      </c>
      <c r="D53" s="18">
        <v>1.5</v>
      </c>
      <c r="E53" s="18">
        <v>1.75</v>
      </c>
      <c r="F53" s="18">
        <v>1.5</v>
      </c>
      <c r="G53" s="18"/>
      <c r="H53" s="18"/>
      <c r="I53" s="18"/>
      <c r="J53" s="18"/>
      <c r="K53" s="18"/>
      <c r="L53" s="18"/>
      <c r="M53" s="18"/>
      <c r="N53" s="18"/>
      <c r="O53" s="18">
        <v>1.5</v>
      </c>
      <c r="P53" s="18">
        <v>1</v>
      </c>
      <c r="Q53" s="18"/>
    </row>
    <row r="54" spans="1:17" x14ac:dyDescent="0.25">
      <c r="A54" s="33" t="s">
        <v>54</v>
      </c>
      <c r="B54" s="33" t="s">
        <v>55</v>
      </c>
      <c r="C54" s="18">
        <v>3</v>
      </c>
      <c r="D54" s="18">
        <v>2</v>
      </c>
      <c r="E54" s="18">
        <v>1.75</v>
      </c>
      <c r="F54" s="18">
        <v>2</v>
      </c>
      <c r="G54" s="18" t="s">
        <v>133</v>
      </c>
      <c r="H54" s="18" t="s">
        <v>133</v>
      </c>
      <c r="I54" s="18" t="s">
        <v>133</v>
      </c>
      <c r="J54" s="18" t="s">
        <v>133</v>
      </c>
      <c r="K54" s="18" t="s">
        <v>133</v>
      </c>
      <c r="L54" s="18" t="s">
        <v>133</v>
      </c>
      <c r="M54" s="18" t="s">
        <v>133</v>
      </c>
      <c r="N54" s="18">
        <v>3</v>
      </c>
      <c r="O54" s="18">
        <v>3</v>
      </c>
      <c r="P54" s="18">
        <v>2.25</v>
      </c>
      <c r="Q54" s="18">
        <v>1</v>
      </c>
    </row>
    <row r="55" spans="1:17" x14ac:dyDescent="0.25">
      <c r="A55" s="33" t="s">
        <v>56</v>
      </c>
      <c r="B55" s="33" t="s">
        <v>85</v>
      </c>
      <c r="C55" s="18">
        <v>1</v>
      </c>
      <c r="D55" s="18">
        <v>2.5</v>
      </c>
      <c r="E55" s="18">
        <v>1.5</v>
      </c>
      <c r="F55" s="18"/>
      <c r="G55" s="18">
        <v>2</v>
      </c>
      <c r="H55" s="18">
        <v>2</v>
      </c>
      <c r="I55" s="18"/>
      <c r="J55" s="18"/>
      <c r="K55" s="18"/>
      <c r="L55" s="18"/>
      <c r="M55" s="18"/>
      <c r="N55" s="18">
        <v>1</v>
      </c>
      <c r="O55" s="18">
        <v>2</v>
      </c>
      <c r="P55" s="18">
        <v>2</v>
      </c>
      <c r="Q55" s="18"/>
    </row>
    <row r="56" spans="1:17" x14ac:dyDescent="0.25">
      <c r="A56" s="33" t="s">
        <v>57</v>
      </c>
      <c r="B56" s="33" t="s">
        <v>131</v>
      </c>
      <c r="C56" s="18">
        <v>1.67</v>
      </c>
      <c r="D56" s="18"/>
      <c r="E56" s="18">
        <v>2.5</v>
      </c>
      <c r="F56" s="18"/>
      <c r="G56" s="18">
        <v>2</v>
      </c>
      <c r="H56" s="18">
        <v>2</v>
      </c>
      <c r="I56" s="18">
        <v>2</v>
      </c>
      <c r="J56" s="18"/>
      <c r="K56" s="18"/>
      <c r="L56" s="18"/>
      <c r="M56" s="18">
        <v>2</v>
      </c>
      <c r="N56" s="18">
        <v>1</v>
      </c>
      <c r="O56" s="18">
        <v>1.3333333333333333</v>
      </c>
      <c r="P56" s="18">
        <v>2</v>
      </c>
      <c r="Q56" s="18">
        <v>1</v>
      </c>
    </row>
    <row r="57" spans="1:17" x14ac:dyDescent="0.25">
      <c r="A57" s="33" t="s">
        <v>59</v>
      </c>
      <c r="B57" s="33" t="s">
        <v>82</v>
      </c>
      <c r="C57" s="18">
        <v>1.67</v>
      </c>
      <c r="D57" s="18"/>
      <c r="E57" s="18">
        <v>2.5</v>
      </c>
      <c r="F57" s="18"/>
      <c r="G57" s="18">
        <v>3.34</v>
      </c>
      <c r="H57" s="18">
        <v>2</v>
      </c>
      <c r="I57" s="18">
        <v>2</v>
      </c>
      <c r="J57" s="18"/>
      <c r="K57" s="18"/>
      <c r="L57" s="18"/>
      <c r="M57" s="18">
        <v>2</v>
      </c>
      <c r="N57" s="18">
        <v>1</v>
      </c>
      <c r="O57" s="18">
        <v>1.25</v>
      </c>
      <c r="P57" s="18">
        <v>2</v>
      </c>
      <c r="Q57" s="18">
        <v>1</v>
      </c>
    </row>
    <row r="58" spans="1:17" x14ac:dyDescent="0.25">
      <c r="A58" s="33" t="s">
        <v>60</v>
      </c>
      <c r="B58" s="33" t="s">
        <v>83</v>
      </c>
      <c r="C58" s="18">
        <v>2</v>
      </c>
      <c r="D58" s="18">
        <v>1.3333333333333333</v>
      </c>
      <c r="E58" s="18">
        <v>1.3333333333333333</v>
      </c>
      <c r="F58" s="18"/>
      <c r="G58" s="18">
        <v>1</v>
      </c>
      <c r="H58" s="18"/>
      <c r="I58" s="18"/>
      <c r="J58" s="18"/>
      <c r="K58" s="18"/>
      <c r="L58" s="18"/>
      <c r="M58" s="18"/>
      <c r="N58" s="18">
        <v>1</v>
      </c>
      <c r="O58" s="18">
        <v>1</v>
      </c>
      <c r="P58" s="18">
        <v>1</v>
      </c>
      <c r="Q58" s="18">
        <v>1</v>
      </c>
    </row>
    <row r="59" spans="1:17" x14ac:dyDescent="0.25">
      <c r="A59" s="33" t="s">
        <v>61</v>
      </c>
      <c r="B59" s="33" t="s">
        <v>62</v>
      </c>
      <c r="C59" s="18">
        <v>3</v>
      </c>
      <c r="D59" s="18">
        <v>3</v>
      </c>
      <c r="E59" s="18">
        <v>2.67</v>
      </c>
      <c r="F59" s="18">
        <v>2.34</v>
      </c>
      <c r="G59" s="18">
        <v>1</v>
      </c>
      <c r="H59" s="18">
        <v>1</v>
      </c>
      <c r="I59" s="18"/>
      <c r="J59" s="18"/>
      <c r="K59" s="18"/>
      <c r="L59" s="18"/>
      <c r="M59" s="18"/>
      <c r="N59" s="18"/>
      <c r="O59" s="18">
        <v>2</v>
      </c>
      <c r="P59" s="18">
        <v>1.67</v>
      </c>
      <c r="Q59" s="18">
        <v>1</v>
      </c>
    </row>
    <row r="60" spans="1:17" x14ac:dyDescent="0.25">
      <c r="A60" s="33" t="s">
        <v>63</v>
      </c>
      <c r="B60" s="33" t="s">
        <v>64</v>
      </c>
      <c r="C60" s="18">
        <v>3</v>
      </c>
      <c r="D60" s="18">
        <v>2.3333333333333335</v>
      </c>
      <c r="E60" s="18">
        <v>2</v>
      </c>
      <c r="F60" s="18">
        <v>1.6666666666666667</v>
      </c>
      <c r="G60" s="18">
        <v>1.5</v>
      </c>
      <c r="H60" s="18">
        <v>2</v>
      </c>
      <c r="I60" s="18"/>
      <c r="J60" s="18"/>
      <c r="K60" s="18"/>
      <c r="L60" s="18"/>
      <c r="M60" s="18">
        <v>2</v>
      </c>
      <c r="N60" s="18"/>
      <c r="O60" s="18">
        <v>1.3333333333333333</v>
      </c>
      <c r="P60" s="18"/>
      <c r="Q60" s="18"/>
    </row>
    <row r="61" spans="1:17" x14ac:dyDescent="0.25">
      <c r="A61" s="33" t="s">
        <v>65</v>
      </c>
      <c r="B61" s="33" t="s">
        <v>84</v>
      </c>
      <c r="C61" s="18">
        <v>2.34</v>
      </c>
      <c r="D61" s="18">
        <v>2.5</v>
      </c>
      <c r="E61" s="18">
        <v>2.5</v>
      </c>
      <c r="F61" s="18">
        <v>2.5</v>
      </c>
      <c r="G61" s="18">
        <v>3</v>
      </c>
      <c r="H61" s="18">
        <v>1</v>
      </c>
      <c r="I61" s="18">
        <v>2</v>
      </c>
      <c r="J61" s="18">
        <v>1</v>
      </c>
      <c r="K61" s="18">
        <v>2.67</v>
      </c>
      <c r="L61" s="18">
        <v>1</v>
      </c>
      <c r="M61" s="18"/>
      <c r="N61" s="18"/>
      <c r="O61" s="18">
        <v>1.34</v>
      </c>
      <c r="P61" s="18">
        <v>1</v>
      </c>
      <c r="Q61" s="18"/>
    </row>
    <row r="62" spans="1:17" x14ac:dyDescent="0.25">
      <c r="A62" s="33" t="s">
        <v>66</v>
      </c>
      <c r="B62" s="33" t="s">
        <v>67</v>
      </c>
      <c r="C62" s="18">
        <v>3</v>
      </c>
      <c r="D62" s="18">
        <v>1</v>
      </c>
      <c r="E62" s="18">
        <v>1</v>
      </c>
      <c r="F62" s="18"/>
      <c r="G62" s="18"/>
      <c r="H62" s="18">
        <v>2</v>
      </c>
      <c r="I62" s="18"/>
      <c r="J62" s="18">
        <v>1</v>
      </c>
      <c r="K62" s="18"/>
      <c r="L62" s="18"/>
      <c r="M62" s="18">
        <v>3</v>
      </c>
      <c r="N62" s="18">
        <v>2.5</v>
      </c>
      <c r="O62" s="18">
        <v>2</v>
      </c>
      <c r="P62" s="18">
        <v>1</v>
      </c>
      <c r="Q62" s="18"/>
    </row>
    <row r="63" spans="1:17" x14ac:dyDescent="0.25">
      <c r="A63" s="57" t="s">
        <v>11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x14ac:dyDescent="0.25">
      <c r="A64" s="33" t="s">
        <v>68</v>
      </c>
      <c r="B64" s="33" t="s">
        <v>69</v>
      </c>
      <c r="C64" s="18">
        <v>2</v>
      </c>
      <c r="D64" s="18">
        <v>2</v>
      </c>
      <c r="E64" s="18">
        <v>1.25</v>
      </c>
      <c r="F64" s="18">
        <v>2</v>
      </c>
      <c r="G64" s="18"/>
      <c r="H64" s="18">
        <v>2</v>
      </c>
      <c r="I64" s="18">
        <v>2</v>
      </c>
      <c r="J64" s="18"/>
      <c r="K64" s="18"/>
      <c r="L64" s="18"/>
      <c r="M64" s="18"/>
      <c r="N64" s="18">
        <v>1</v>
      </c>
      <c r="O64" s="18">
        <v>1.3333333333333333</v>
      </c>
      <c r="P64" s="18"/>
      <c r="Q64" s="18">
        <v>1</v>
      </c>
    </row>
    <row r="65" spans="1:17" x14ac:dyDescent="0.25">
      <c r="A65" s="33" t="s">
        <v>70</v>
      </c>
      <c r="B65" s="33" t="s">
        <v>86</v>
      </c>
      <c r="C65" s="18">
        <v>2</v>
      </c>
      <c r="D65" s="18">
        <v>2</v>
      </c>
      <c r="E65" s="18">
        <v>2</v>
      </c>
      <c r="F65" s="18">
        <v>2</v>
      </c>
      <c r="G65" s="18">
        <v>1</v>
      </c>
      <c r="H65" s="18">
        <v>1</v>
      </c>
      <c r="I65" s="18">
        <v>2</v>
      </c>
      <c r="J65" s="18"/>
      <c r="K65" s="18"/>
      <c r="L65" s="18"/>
      <c r="M65" s="18"/>
      <c r="N65" s="18"/>
      <c r="O65" s="18">
        <v>2.25</v>
      </c>
      <c r="P65" s="18">
        <v>1</v>
      </c>
      <c r="Q65" s="18">
        <v>1</v>
      </c>
    </row>
    <row r="66" spans="1:17" x14ac:dyDescent="0.25">
      <c r="A66" s="33" t="s">
        <v>71</v>
      </c>
      <c r="B66" s="33" t="s">
        <v>72</v>
      </c>
      <c r="C66" s="18">
        <v>2</v>
      </c>
      <c r="D66" s="18">
        <v>1.5</v>
      </c>
      <c r="E66" s="18">
        <v>1.75</v>
      </c>
      <c r="F66" s="18">
        <v>1.5</v>
      </c>
      <c r="G66" s="18">
        <v>2</v>
      </c>
      <c r="H66" s="18"/>
      <c r="I66" s="18"/>
      <c r="J66" s="18"/>
      <c r="K66" s="18"/>
      <c r="L66" s="18"/>
      <c r="M66" s="18"/>
      <c r="N66" s="18">
        <v>1</v>
      </c>
      <c r="O66" s="18">
        <v>3</v>
      </c>
      <c r="P66" s="18">
        <v>1</v>
      </c>
      <c r="Q66" s="18"/>
    </row>
    <row r="67" spans="1:17" x14ac:dyDescent="0.25">
      <c r="A67" s="33" t="s">
        <v>73</v>
      </c>
      <c r="B67" s="33" t="s">
        <v>87</v>
      </c>
      <c r="C67" s="18">
        <v>2</v>
      </c>
      <c r="D67" s="18">
        <v>2</v>
      </c>
      <c r="E67" s="18">
        <v>1</v>
      </c>
      <c r="F67" s="18">
        <v>2</v>
      </c>
      <c r="G67" s="18">
        <v>3</v>
      </c>
      <c r="H67" s="18">
        <v>2</v>
      </c>
      <c r="I67" s="18"/>
      <c r="J67" s="18">
        <v>1</v>
      </c>
      <c r="K67" s="18"/>
      <c r="L67" s="18">
        <v>1</v>
      </c>
      <c r="M67" s="18"/>
      <c r="N67" s="18">
        <v>1</v>
      </c>
      <c r="O67" s="18">
        <v>2</v>
      </c>
      <c r="P67" s="18">
        <v>2</v>
      </c>
      <c r="Q67" s="18">
        <v>1</v>
      </c>
    </row>
    <row r="68" spans="1:17" x14ac:dyDescent="0.25">
      <c r="A68" s="33" t="s">
        <v>74</v>
      </c>
      <c r="B68" s="33" t="s">
        <v>88</v>
      </c>
      <c r="C68" s="18">
        <v>2</v>
      </c>
      <c r="D68" s="18">
        <v>2</v>
      </c>
      <c r="E68" s="18">
        <v>1.25</v>
      </c>
      <c r="F68" s="18">
        <v>2</v>
      </c>
      <c r="G68" s="18"/>
      <c r="H68" s="18">
        <v>2</v>
      </c>
      <c r="I68" s="18">
        <v>2</v>
      </c>
      <c r="J68" s="18"/>
      <c r="K68" s="18"/>
      <c r="L68" s="18"/>
      <c r="M68" s="18"/>
      <c r="N68" s="18">
        <v>1</v>
      </c>
      <c r="O68" s="18">
        <v>1.3333333333333333</v>
      </c>
      <c r="P68" s="18"/>
      <c r="Q68" s="18">
        <v>1</v>
      </c>
    </row>
    <row r="69" spans="1:17" x14ac:dyDescent="0.25">
      <c r="A69" s="33" t="s">
        <v>75</v>
      </c>
      <c r="B69" s="33" t="s">
        <v>89</v>
      </c>
      <c r="C69" s="18">
        <v>1</v>
      </c>
      <c r="D69" s="18">
        <v>2</v>
      </c>
      <c r="E69" s="18">
        <v>2</v>
      </c>
      <c r="F69" s="18">
        <v>2</v>
      </c>
      <c r="G69" s="18"/>
      <c r="H69" s="18">
        <v>2</v>
      </c>
      <c r="I69" s="18">
        <v>2</v>
      </c>
      <c r="J69" s="18"/>
      <c r="K69" s="18"/>
      <c r="L69" s="18"/>
      <c r="M69" s="18">
        <v>2.34</v>
      </c>
      <c r="N69" s="18">
        <v>1</v>
      </c>
      <c r="O69" s="18">
        <v>1.5</v>
      </c>
      <c r="P69" s="18">
        <v>1</v>
      </c>
      <c r="Q69" s="18"/>
    </row>
    <row r="70" spans="1:17" x14ac:dyDescent="0.25">
      <c r="A70" s="33" t="s">
        <v>76</v>
      </c>
      <c r="B70" s="33" t="s">
        <v>77</v>
      </c>
      <c r="C70" s="18">
        <v>2</v>
      </c>
      <c r="D70" s="18">
        <v>2</v>
      </c>
      <c r="E70" s="18">
        <v>1</v>
      </c>
      <c r="F70" s="18">
        <v>2</v>
      </c>
      <c r="G70" s="18">
        <v>2.5</v>
      </c>
      <c r="H70" s="18">
        <v>1</v>
      </c>
      <c r="I70" s="18">
        <v>1</v>
      </c>
      <c r="J70" s="18"/>
      <c r="K70" s="18">
        <v>1</v>
      </c>
      <c r="L70" s="18">
        <v>2</v>
      </c>
      <c r="M70" s="18">
        <v>2</v>
      </c>
      <c r="N70" s="18">
        <v>2</v>
      </c>
      <c r="O70" s="18">
        <v>2</v>
      </c>
      <c r="P70" s="18">
        <v>2.5</v>
      </c>
      <c r="Q70" s="18">
        <v>2</v>
      </c>
    </row>
    <row r="71" spans="1:17" x14ac:dyDescent="0.25">
      <c r="A71" s="33" t="s">
        <v>78</v>
      </c>
      <c r="B71" s="33" t="s">
        <v>139</v>
      </c>
      <c r="C71" s="18">
        <v>3</v>
      </c>
      <c r="D71" s="18">
        <v>3</v>
      </c>
      <c r="E71" s="18">
        <v>2</v>
      </c>
      <c r="F71" s="18">
        <v>2</v>
      </c>
      <c r="G71" s="18">
        <v>2</v>
      </c>
      <c r="H71" s="18">
        <v>2</v>
      </c>
      <c r="I71" s="18">
        <v>1</v>
      </c>
      <c r="J71" s="18"/>
      <c r="K71" s="18"/>
      <c r="L71" s="18"/>
      <c r="M71" s="18">
        <v>2</v>
      </c>
      <c r="N71" s="18">
        <v>3</v>
      </c>
      <c r="O71" s="18">
        <v>1</v>
      </c>
      <c r="P71" s="18">
        <v>1</v>
      </c>
      <c r="Q71" s="18"/>
    </row>
    <row r="72" spans="1:17" x14ac:dyDescent="0.25">
      <c r="A72" s="33" t="s">
        <v>79</v>
      </c>
      <c r="B72" s="33" t="s">
        <v>80</v>
      </c>
      <c r="C72" s="18">
        <v>1</v>
      </c>
      <c r="D72" s="18">
        <v>2</v>
      </c>
      <c r="E72" s="18">
        <v>1</v>
      </c>
      <c r="F72" s="18">
        <v>1</v>
      </c>
      <c r="G72" s="18"/>
      <c r="H72" s="18">
        <v>1</v>
      </c>
      <c r="I72" s="18">
        <v>1</v>
      </c>
      <c r="J72" s="18">
        <v>1.5</v>
      </c>
      <c r="K72" s="18">
        <v>1.5</v>
      </c>
      <c r="L72" s="18">
        <v>2</v>
      </c>
      <c r="M72" s="18">
        <v>2</v>
      </c>
      <c r="N72" s="18">
        <v>1</v>
      </c>
      <c r="O72" s="18">
        <v>1.25</v>
      </c>
      <c r="P72" s="18">
        <v>1</v>
      </c>
      <c r="Q72" s="18">
        <v>1</v>
      </c>
    </row>
    <row r="73" spans="1:17" x14ac:dyDescent="0.25">
      <c r="A73" s="57" t="s">
        <v>12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1:17" x14ac:dyDescent="0.25">
      <c r="A74" s="41" t="s">
        <v>91</v>
      </c>
      <c r="B74" s="40" t="s">
        <v>191</v>
      </c>
      <c r="C74" s="18">
        <v>1.67</v>
      </c>
      <c r="D74" s="18">
        <v>2</v>
      </c>
      <c r="E74" s="18">
        <v>1.5</v>
      </c>
      <c r="F74" s="18">
        <v>1</v>
      </c>
      <c r="G74" s="18">
        <v>2</v>
      </c>
      <c r="H74" s="18"/>
      <c r="I74" s="18"/>
      <c r="J74" s="18"/>
      <c r="K74" s="18"/>
      <c r="L74" s="18"/>
      <c r="M74" s="18"/>
      <c r="N74" s="18">
        <v>1</v>
      </c>
      <c r="O74" s="18">
        <v>1</v>
      </c>
      <c r="P74" s="18">
        <v>2</v>
      </c>
      <c r="Q74" s="18">
        <v>1</v>
      </c>
    </row>
    <row r="75" spans="1:17" x14ac:dyDescent="0.25">
      <c r="A75" s="33" t="s">
        <v>92</v>
      </c>
      <c r="B75" s="39" t="s">
        <v>102</v>
      </c>
      <c r="C75" s="18">
        <v>2.4</v>
      </c>
      <c r="D75" s="18">
        <v>1.6</v>
      </c>
      <c r="E75" s="18">
        <v>1.6</v>
      </c>
      <c r="F75" s="18">
        <v>1.2</v>
      </c>
      <c r="G75" s="18"/>
      <c r="H75" s="18"/>
      <c r="I75" s="18"/>
      <c r="J75" s="18"/>
      <c r="K75" s="18"/>
      <c r="L75" s="18"/>
      <c r="M75" s="18"/>
      <c r="N75" s="18"/>
      <c r="O75" s="18">
        <v>2</v>
      </c>
      <c r="P75" s="18">
        <v>1</v>
      </c>
      <c r="Q75" s="18">
        <v>1</v>
      </c>
    </row>
    <row r="76" spans="1:17" x14ac:dyDescent="0.25">
      <c r="A76" s="33" t="s">
        <v>93</v>
      </c>
      <c r="B76" s="39" t="s">
        <v>103</v>
      </c>
      <c r="C76" s="18">
        <v>2.4</v>
      </c>
      <c r="D76" s="18">
        <v>1.6</v>
      </c>
      <c r="E76" s="18">
        <v>1.6</v>
      </c>
      <c r="F76" s="18">
        <v>1.2</v>
      </c>
      <c r="G76" s="18"/>
      <c r="H76" s="18"/>
      <c r="I76" s="18"/>
      <c r="J76" s="18"/>
      <c r="K76" s="18"/>
      <c r="L76" s="18"/>
      <c r="M76" s="18"/>
      <c r="N76" s="18"/>
      <c r="O76" s="18">
        <v>2</v>
      </c>
      <c r="P76" s="18">
        <v>1</v>
      </c>
      <c r="Q76" s="18">
        <v>1</v>
      </c>
    </row>
    <row r="77" spans="1:17" x14ac:dyDescent="0.25">
      <c r="A77" s="33" t="s">
        <v>94</v>
      </c>
      <c r="B77" s="39" t="s">
        <v>106</v>
      </c>
      <c r="C77" s="18">
        <v>1.6</v>
      </c>
      <c r="D77" s="18">
        <v>1.6</v>
      </c>
      <c r="E77" s="18">
        <v>2</v>
      </c>
      <c r="F77" s="18">
        <v>2</v>
      </c>
      <c r="G77" s="18">
        <v>2.5</v>
      </c>
      <c r="H77" s="18"/>
      <c r="I77" s="18"/>
      <c r="J77" s="18"/>
      <c r="K77" s="18"/>
      <c r="L77" s="18"/>
      <c r="M77" s="18"/>
      <c r="N77" s="18">
        <v>1</v>
      </c>
      <c r="O77" s="18">
        <v>1.8</v>
      </c>
      <c r="P77" s="18">
        <v>1</v>
      </c>
      <c r="Q77" s="18"/>
    </row>
    <row r="78" spans="1:17" x14ac:dyDescent="0.25">
      <c r="A78" s="33" t="s">
        <v>95</v>
      </c>
      <c r="B78" s="39" t="s">
        <v>107</v>
      </c>
      <c r="C78" s="18">
        <v>2</v>
      </c>
      <c r="D78" s="18">
        <v>1.34</v>
      </c>
      <c r="E78" s="18">
        <v>1.34</v>
      </c>
      <c r="F78" s="18">
        <v>1.5</v>
      </c>
      <c r="G78" s="18"/>
      <c r="H78" s="18"/>
      <c r="I78" s="18"/>
      <c r="J78" s="18"/>
      <c r="K78" s="18"/>
      <c r="L78" s="18">
        <v>2</v>
      </c>
      <c r="M78" s="18">
        <v>1</v>
      </c>
      <c r="N78" s="18">
        <v>1</v>
      </c>
      <c r="O78" s="18"/>
      <c r="P78" s="18"/>
      <c r="Q78" s="18"/>
    </row>
    <row r="79" spans="1:17" x14ac:dyDescent="0.25">
      <c r="A79" s="33" t="s">
        <v>96</v>
      </c>
      <c r="B79" s="40" t="s">
        <v>189</v>
      </c>
      <c r="C79" s="18">
        <v>2.67</v>
      </c>
      <c r="D79" s="18">
        <v>1.67</v>
      </c>
      <c r="E79" s="18">
        <v>1.67</v>
      </c>
      <c r="F79" s="18">
        <v>1</v>
      </c>
      <c r="G79" s="18">
        <v>1.67</v>
      </c>
      <c r="H79" s="18">
        <v>1</v>
      </c>
      <c r="I79" s="18"/>
      <c r="J79" s="18"/>
      <c r="K79" s="18"/>
      <c r="L79" s="18"/>
      <c r="M79" s="18"/>
      <c r="N79" s="18"/>
      <c r="O79" s="18">
        <v>2.34</v>
      </c>
      <c r="P79" s="18">
        <v>2.67</v>
      </c>
      <c r="Q79" s="18">
        <v>2</v>
      </c>
    </row>
    <row r="80" spans="1:17" x14ac:dyDescent="0.25">
      <c r="A80" s="33" t="s">
        <v>97</v>
      </c>
      <c r="B80" s="40" t="s">
        <v>190</v>
      </c>
      <c r="C80" s="18">
        <v>3</v>
      </c>
      <c r="D80" s="18">
        <v>2</v>
      </c>
      <c r="E80" s="18">
        <v>2</v>
      </c>
      <c r="F80" s="18">
        <v>1.5</v>
      </c>
      <c r="G80" s="18">
        <v>2</v>
      </c>
      <c r="H80" s="18">
        <v>1</v>
      </c>
      <c r="I80" s="18">
        <v>1.5</v>
      </c>
      <c r="J80" s="18">
        <v>1</v>
      </c>
      <c r="K80" s="18"/>
      <c r="L80" s="18"/>
      <c r="M80" s="18"/>
      <c r="N80" s="18">
        <v>2</v>
      </c>
      <c r="O80" s="18">
        <v>3</v>
      </c>
      <c r="P80" s="18">
        <v>3</v>
      </c>
      <c r="Q80" s="18">
        <v>1</v>
      </c>
    </row>
    <row r="81" spans="1:17" x14ac:dyDescent="0.25">
      <c r="A81" s="41" t="s">
        <v>98</v>
      </c>
      <c r="B81" s="40" t="s">
        <v>188</v>
      </c>
      <c r="C81" s="18">
        <v>2.8</v>
      </c>
      <c r="D81" s="18">
        <v>3</v>
      </c>
      <c r="E81" s="18">
        <v>2.8</v>
      </c>
      <c r="F81" s="18"/>
      <c r="G81" s="18"/>
      <c r="H81" s="18">
        <v>2.2000000000000002</v>
      </c>
      <c r="I81" s="18">
        <v>2.8</v>
      </c>
      <c r="J81" s="18">
        <v>2.8</v>
      </c>
      <c r="K81" s="18"/>
      <c r="L81" s="18"/>
      <c r="M81" s="18"/>
      <c r="N81" s="18"/>
      <c r="O81" s="18">
        <v>3</v>
      </c>
      <c r="P81" s="18">
        <v>3</v>
      </c>
      <c r="Q81" s="18">
        <v>3</v>
      </c>
    </row>
    <row r="82" spans="1:17" x14ac:dyDescent="0.25">
      <c r="A82" s="33" t="s">
        <v>99</v>
      </c>
      <c r="B82" s="39" t="s">
        <v>1</v>
      </c>
      <c r="C82" s="18">
        <v>3</v>
      </c>
      <c r="D82" s="18">
        <v>1</v>
      </c>
      <c r="E82" s="18">
        <v>1</v>
      </c>
      <c r="F82" s="18"/>
      <c r="G82" s="18"/>
      <c r="H82" s="18">
        <v>2</v>
      </c>
      <c r="I82" s="18"/>
      <c r="J82" s="18">
        <v>1</v>
      </c>
      <c r="K82" s="18"/>
      <c r="L82" s="18"/>
      <c r="M82" s="18">
        <v>3</v>
      </c>
      <c r="N82" s="18">
        <v>2.5</v>
      </c>
      <c r="O82" s="18">
        <v>2</v>
      </c>
      <c r="P82" s="18">
        <v>1</v>
      </c>
      <c r="Q82" s="18"/>
    </row>
    <row r="83" spans="1:17" x14ac:dyDescent="0.25">
      <c r="A83" s="33" t="s">
        <v>100</v>
      </c>
      <c r="B83" s="40" t="s">
        <v>104</v>
      </c>
      <c r="C83" s="18">
        <v>3</v>
      </c>
      <c r="D83" s="18">
        <v>3</v>
      </c>
      <c r="E83" s="18">
        <v>2.5</v>
      </c>
      <c r="F83" s="18">
        <v>2.3333333333333335</v>
      </c>
      <c r="G83" s="18">
        <v>3</v>
      </c>
      <c r="H83" s="18">
        <v>3</v>
      </c>
      <c r="I83" s="18">
        <v>1.6666666666666667</v>
      </c>
      <c r="J83" s="18">
        <v>2.6666666666666665</v>
      </c>
      <c r="K83" s="18">
        <v>3</v>
      </c>
      <c r="L83" s="18">
        <v>3</v>
      </c>
      <c r="M83" s="18">
        <v>2</v>
      </c>
      <c r="N83" s="18">
        <v>2.5</v>
      </c>
      <c r="O83" s="18">
        <v>2</v>
      </c>
      <c r="P83" s="18">
        <v>1</v>
      </c>
      <c r="Q83" s="18"/>
    </row>
    <row r="84" spans="1:17" x14ac:dyDescent="0.25">
      <c r="A84" s="41" t="s">
        <v>101</v>
      </c>
      <c r="B84" s="40" t="s">
        <v>187</v>
      </c>
      <c r="C84" s="18">
        <v>3</v>
      </c>
      <c r="D84" s="18">
        <v>1</v>
      </c>
      <c r="E84" s="18">
        <v>1</v>
      </c>
      <c r="F84" s="18"/>
      <c r="G84" s="18"/>
      <c r="H84" s="18">
        <v>2</v>
      </c>
      <c r="I84" s="18"/>
      <c r="J84" s="18">
        <v>1</v>
      </c>
      <c r="K84" s="18"/>
      <c r="L84" s="18"/>
      <c r="M84" s="18">
        <v>3</v>
      </c>
      <c r="N84" s="18">
        <v>2.5</v>
      </c>
      <c r="O84" s="18">
        <v>2</v>
      </c>
      <c r="P84" s="18">
        <v>1</v>
      </c>
      <c r="Q84" s="18"/>
    </row>
    <row r="85" spans="1:17" x14ac:dyDescent="0.25">
      <c r="A85" s="57" t="s">
        <v>13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1:17" x14ac:dyDescent="0.25">
      <c r="A86" s="33" t="s">
        <v>140</v>
      </c>
      <c r="B86" s="33" t="s">
        <v>108</v>
      </c>
      <c r="C86" s="18">
        <v>2.5</v>
      </c>
      <c r="D86" s="18">
        <v>2.5</v>
      </c>
      <c r="E86" s="18">
        <v>2</v>
      </c>
      <c r="F86" s="18">
        <v>2.5</v>
      </c>
      <c r="G86" s="18">
        <v>2.5</v>
      </c>
      <c r="H86" s="18"/>
      <c r="I86" s="18"/>
      <c r="J86" s="18"/>
      <c r="K86" s="18"/>
      <c r="L86" s="18"/>
      <c r="M86" s="18"/>
      <c r="N86" s="18"/>
      <c r="O86" s="18">
        <v>3</v>
      </c>
      <c r="P86" s="18">
        <v>2.5</v>
      </c>
      <c r="Q86" s="18">
        <v>2</v>
      </c>
    </row>
    <row r="87" spans="1:17" x14ac:dyDescent="0.25">
      <c r="A87" s="33" t="s">
        <v>141</v>
      </c>
      <c r="B87" s="33" t="s">
        <v>109</v>
      </c>
      <c r="C87" s="18">
        <v>2</v>
      </c>
      <c r="D87" s="18">
        <v>2.25</v>
      </c>
      <c r="E87" s="18">
        <v>2</v>
      </c>
      <c r="F87" s="18">
        <v>2.5</v>
      </c>
      <c r="G87" s="18">
        <v>1.5</v>
      </c>
      <c r="H87" s="18">
        <v>3</v>
      </c>
      <c r="I87" s="18">
        <v>3</v>
      </c>
      <c r="J87" s="18">
        <v>3</v>
      </c>
      <c r="K87" s="18">
        <v>2.75</v>
      </c>
      <c r="L87" s="18">
        <v>2.75</v>
      </c>
      <c r="M87" s="18">
        <v>2</v>
      </c>
      <c r="N87" s="18">
        <v>2</v>
      </c>
      <c r="O87" s="18">
        <v>1.75</v>
      </c>
      <c r="P87" s="18">
        <v>1</v>
      </c>
      <c r="Q87" s="18">
        <v>1</v>
      </c>
    </row>
    <row r="88" spans="1:17" x14ac:dyDescent="0.25">
      <c r="A88" s="33" t="s">
        <v>145</v>
      </c>
      <c r="B88" s="33" t="s">
        <v>110</v>
      </c>
      <c r="C88" s="18">
        <v>2.5</v>
      </c>
      <c r="D88" s="18">
        <v>2.75</v>
      </c>
      <c r="E88" s="18">
        <v>2</v>
      </c>
      <c r="F88" s="18">
        <v>3</v>
      </c>
      <c r="G88" s="18">
        <v>2</v>
      </c>
      <c r="H88" s="18">
        <v>1</v>
      </c>
      <c r="I88" s="18"/>
      <c r="J88" s="18"/>
      <c r="K88" s="18"/>
      <c r="L88" s="18"/>
      <c r="M88" s="18">
        <v>1.75</v>
      </c>
      <c r="N88" s="18">
        <v>1</v>
      </c>
      <c r="O88" s="18">
        <v>1</v>
      </c>
      <c r="P88" s="18"/>
      <c r="Q88" s="18"/>
    </row>
    <row r="89" spans="1:17" x14ac:dyDescent="0.25">
      <c r="A89" s="33" t="s">
        <v>144</v>
      </c>
      <c r="B89" s="33" t="s">
        <v>111</v>
      </c>
      <c r="C89" s="18">
        <v>1</v>
      </c>
      <c r="D89" s="18">
        <v>1.75</v>
      </c>
      <c r="E89" s="18"/>
      <c r="F89" s="18">
        <v>1.5</v>
      </c>
      <c r="G89" s="18"/>
      <c r="H89" s="18">
        <v>2</v>
      </c>
      <c r="I89" s="18">
        <v>2</v>
      </c>
      <c r="J89" s="18">
        <v>2</v>
      </c>
      <c r="K89" s="18">
        <v>2</v>
      </c>
      <c r="L89" s="18">
        <v>1.5</v>
      </c>
      <c r="M89" s="18">
        <v>2</v>
      </c>
      <c r="N89" s="18">
        <v>1.25</v>
      </c>
      <c r="O89" s="18"/>
      <c r="P89" s="18"/>
      <c r="Q89" s="18">
        <v>1</v>
      </c>
    </row>
    <row r="90" spans="1:17" x14ac:dyDescent="0.25">
      <c r="A90" s="33" t="s">
        <v>142</v>
      </c>
      <c r="B90" s="33" t="s">
        <v>143</v>
      </c>
      <c r="C90" s="18">
        <v>3</v>
      </c>
      <c r="D90" s="18">
        <v>2.25</v>
      </c>
      <c r="E90" s="18">
        <v>2.25</v>
      </c>
      <c r="F90" s="18">
        <v>2</v>
      </c>
      <c r="G90" s="18">
        <v>2</v>
      </c>
      <c r="H90" s="18">
        <v>3</v>
      </c>
      <c r="I90" s="18">
        <v>1.3333333333333333</v>
      </c>
      <c r="J90" s="18"/>
      <c r="K90" s="18"/>
      <c r="L90" s="18"/>
      <c r="M90" s="18"/>
      <c r="N90" s="18"/>
      <c r="O90" s="18">
        <v>1</v>
      </c>
      <c r="P90" s="18">
        <v>2</v>
      </c>
      <c r="Q90" s="18">
        <v>1.5</v>
      </c>
    </row>
    <row r="91" spans="1:17" x14ac:dyDescent="0.25">
      <c r="A91" s="33" t="s">
        <v>112</v>
      </c>
      <c r="B91" s="33" t="s">
        <v>113</v>
      </c>
      <c r="C91" s="20">
        <v>3</v>
      </c>
      <c r="D91" s="20">
        <v>3</v>
      </c>
      <c r="E91" s="20">
        <v>3</v>
      </c>
      <c r="F91" s="20">
        <v>3</v>
      </c>
      <c r="G91" s="20">
        <v>2.6666666666666665</v>
      </c>
      <c r="H91" s="20">
        <v>2.3333333333333335</v>
      </c>
      <c r="I91" s="20">
        <v>2.6666666666666665</v>
      </c>
      <c r="J91" s="20">
        <v>3</v>
      </c>
      <c r="K91" s="20">
        <v>3</v>
      </c>
      <c r="L91" s="20">
        <v>3</v>
      </c>
      <c r="M91" s="20">
        <v>2.5</v>
      </c>
      <c r="N91" s="20">
        <v>2.5</v>
      </c>
      <c r="O91" s="20">
        <v>3</v>
      </c>
      <c r="P91" s="20">
        <v>2.75</v>
      </c>
      <c r="Q91" s="20"/>
    </row>
    <row r="92" spans="1:17" x14ac:dyDescent="0.25">
      <c r="A92" s="57" t="s">
        <v>202</v>
      </c>
      <c r="B92" s="57"/>
      <c r="C92" s="42">
        <f>AVERAGE(C8:C91)</f>
        <v>2.3565277777777776</v>
      </c>
      <c r="D92" s="42">
        <f t="shared" ref="D92:Q92" si="0">AVERAGE(D8:D91)</f>
        <v>2.1025980392156858</v>
      </c>
      <c r="E92" s="42">
        <f t="shared" si="0"/>
        <v>1.7844086021505374</v>
      </c>
      <c r="F92" s="42">
        <f t="shared" si="0"/>
        <v>1.7202824858757064</v>
      </c>
      <c r="G92" s="42">
        <f t="shared" si="0"/>
        <v>1.9094696969696974</v>
      </c>
      <c r="H92" s="42">
        <f t="shared" si="0"/>
        <v>1.8381746031746031</v>
      </c>
      <c r="I92" s="42">
        <f t="shared" si="0"/>
        <v>1.7685555555555554</v>
      </c>
      <c r="J92" s="42">
        <f t="shared" si="0"/>
        <v>1.4842592592592594</v>
      </c>
      <c r="K92" s="42">
        <f t="shared" si="0"/>
        <v>2.1006666666666667</v>
      </c>
      <c r="L92" s="42">
        <f t="shared" si="0"/>
        <v>2.15625</v>
      </c>
      <c r="M92" s="42">
        <f t="shared" si="0"/>
        <v>1.8707692307692307</v>
      </c>
      <c r="N92" s="42">
        <f t="shared" si="0"/>
        <v>1.6122448979591837</v>
      </c>
      <c r="O92" s="42">
        <f t="shared" si="0"/>
        <v>1.8064734299516907</v>
      </c>
      <c r="P92" s="42">
        <f t="shared" si="0"/>
        <v>1.6004444444444443</v>
      </c>
      <c r="Q92" s="42">
        <f t="shared" si="0"/>
        <v>1.3195122764227643</v>
      </c>
    </row>
  </sheetData>
  <mergeCells count="14">
    <mergeCell ref="A7:Q7"/>
    <mergeCell ref="A92:B92"/>
    <mergeCell ref="A1:Q1"/>
    <mergeCell ref="A2:Q2"/>
    <mergeCell ref="A3:Q3"/>
    <mergeCell ref="A4:Q4"/>
    <mergeCell ref="C5:Q5"/>
    <mergeCell ref="A85:Q85"/>
    <mergeCell ref="A17:Q17"/>
    <mergeCell ref="A27:Q27"/>
    <mergeCell ref="A40:Q40"/>
    <mergeCell ref="A52:Q52"/>
    <mergeCell ref="A63:Q63"/>
    <mergeCell ref="A73:Q73"/>
  </mergeCells>
  <conditionalFormatting sqref="Q13">
    <cfRule type="notContainsBlanks" dxfId="3" priority="1">
      <formula>LEN(TRIM(Q13))&gt;0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view="pageBreakPreview" topLeftCell="A10" zoomScale="25" zoomScaleNormal="85" zoomScaleSheetLayoutView="25" workbookViewId="0">
      <selection activeCell="Q10" sqref="Q10"/>
    </sheetView>
  </sheetViews>
  <sheetFormatPr defaultRowHeight="12.75" x14ac:dyDescent="0.2"/>
  <cols>
    <col min="1" max="1" width="19.28515625" customWidth="1"/>
    <col min="2" max="2" width="63.140625" customWidth="1"/>
    <col min="3" max="5" width="6.5703125" bestFit="1" customWidth="1"/>
    <col min="6" max="6" width="16.140625" bestFit="1" customWidth="1"/>
    <col min="7" max="11" width="6.5703125" bestFit="1" customWidth="1"/>
    <col min="12" max="14" width="7.140625" bestFit="1" customWidth="1"/>
    <col min="15" max="17" width="7.42578125" bestFit="1" customWidth="1"/>
  </cols>
  <sheetData>
    <row r="1" spans="1:17" ht="23.25" x14ac:dyDescent="0.35">
      <c r="A1" s="58" t="s">
        <v>185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8" customHeight="1" x14ac:dyDescent="0.35">
      <c r="A2" s="58" t="s">
        <v>186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8" customHeight="1" x14ac:dyDescent="0.35">
      <c r="A3" s="59" t="s">
        <v>183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8" customHeight="1" x14ac:dyDescent="0.25">
      <c r="A4" s="61" t="s">
        <v>204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7" ht="36" customHeight="1" x14ac:dyDescent="0.2">
      <c r="A5" s="9" t="s">
        <v>90</v>
      </c>
      <c r="B5" s="9" t="s">
        <v>0</v>
      </c>
      <c r="C5" s="62" t="s">
        <v>205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</row>
    <row r="6" spans="1:17" ht="15" x14ac:dyDescent="0.2">
      <c r="A6" s="21"/>
      <c r="B6" s="21"/>
      <c r="C6" s="22" t="s">
        <v>116</v>
      </c>
      <c r="D6" s="22" t="s">
        <v>117</v>
      </c>
      <c r="E6" s="22" t="s">
        <v>118</v>
      </c>
      <c r="F6" s="22" t="s">
        <v>119</v>
      </c>
      <c r="G6" s="22" t="s">
        <v>120</v>
      </c>
      <c r="H6" s="22" t="s">
        <v>121</v>
      </c>
      <c r="I6" s="22" t="s">
        <v>122</v>
      </c>
      <c r="J6" s="22" t="s">
        <v>123</v>
      </c>
      <c r="K6" s="22" t="s">
        <v>124</v>
      </c>
      <c r="L6" s="22" t="s">
        <v>125</v>
      </c>
      <c r="M6" s="22" t="s">
        <v>126</v>
      </c>
      <c r="N6" s="22" t="s">
        <v>127</v>
      </c>
      <c r="O6" s="23" t="s">
        <v>128</v>
      </c>
      <c r="P6" s="23" t="s">
        <v>129</v>
      </c>
      <c r="Q6" s="23" t="s">
        <v>130</v>
      </c>
    </row>
    <row r="7" spans="1:17" ht="15.75" x14ac:dyDescent="0.2">
      <c r="A7" s="57" t="s">
        <v>206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7" ht="15.75" x14ac:dyDescent="0.25">
      <c r="A8" s="24" t="s">
        <v>147</v>
      </c>
      <c r="B8" s="24" t="s">
        <v>207</v>
      </c>
      <c r="C8" s="10">
        <v>2.6</v>
      </c>
      <c r="D8" s="11">
        <v>2.4</v>
      </c>
      <c r="E8" s="11">
        <v>1</v>
      </c>
      <c r="F8" s="11">
        <v>1</v>
      </c>
      <c r="G8" s="11">
        <v>1</v>
      </c>
      <c r="H8" s="11"/>
      <c r="I8" s="11"/>
      <c r="J8" s="11"/>
      <c r="K8" s="11"/>
      <c r="L8" s="11"/>
      <c r="M8" s="11"/>
      <c r="N8" s="11"/>
      <c r="O8" s="12">
        <v>1</v>
      </c>
      <c r="P8" s="12">
        <v>1</v>
      </c>
      <c r="Q8" s="12">
        <v>1</v>
      </c>
    </row>
    <row r="9" spans="1:17" ht="15.75" x14ac:dyDescent="0.25">
      <c r="A9" s="24" t="s">
        <v>149</v>
      </c>
      <c r="B9" s="24" t="s">
        <v>150</v>
      </c>
      <c r="C9" s="13">
        <v>3</v>
      </c>
      <c r="D9" s="14">
        <v>3</v>
      </c>
      <c r="E9" s="14">
        <v>1</v>
      </c>
      <c r="F9" s="14">
        <v>2</v>
      </c>
      <c r="G9" s="14"/>
      <c r="H9" s="14"/>
      <c r="I9" s="14"/>
      <c r="J9" s="14"/>
      <c r="K9" s="14"/>
      <c r="L9" s="14"/>
      <c r="M9" s="14"/>
      <c r="N9" s="14"/>
      <c r="O9" s="14">
        <v>1</v>
      </c>
      <c r="P9" s="14"/>
      <c r="Q9" s="14"/>
    </row>
    <row r="10" spans="1:17" ht="15.75" x14ac:dyDescent="0.25">
      <c r="A10" s="24" t="s">
        <v>151</v>
      </c>
      <c r="B10" s="24" t="s">
        <v>152</v>
      </c>
      <c r="C10" s="13">
        <v>2.2999999999999998</v>
      </c>
      <c r="D10" s="14">
        <v>1.84</v>
      </c>
      <c r="E10" s="14">
        <v>1</v>
      </c>
      <c r="F10" s="14">
        <v>2</v>
      </c>
      <c r="G10" s="14">
        <v>1.79</v>
      </c>
      <c r="H10" s="14"/>
      <c r="I10" s="14"/>
      <c r="J10" s="14"/>
      <c r="K10" s="14"/>
      <c r="L10" s="14"/>
      <c r="M10" s="14"/>
      <c r="N10" s="14">
        <v>1.1299999999999999</v>
      </c>
      <c r="O10" s="14">
        <v>1.34</v>
      </c>
      <c r="P10" s="14">
        <v>1.34</v>
      </c>
      <c r="Q10" s="13"/>
    </row>
    <row r="11" spans="1:17" ht="15.75" x14ac:dyDescent="0.25">
      <c r="A11" s="24" t="s">
        <v>153</v>
      </c>
      <c r="B11" s="24" t="s">
        <v>154</v>
      </c>
      <c r="C11" s="13"/>
      <c r="D11" s="14"/>
      <c r="E11" s="14"/>
      <c r="F11" s="14"/>
      <c r="G11" s="14"/>
      <c r="H11" s="14"/>
      <c r="I11" s="14"/>
      <c r="J11" s="14">
        <v>0.89</v>
      </c>
      <c r="K11" s="14">
        <v>1.0900000000000001</v>
      </c>
      <c r="L11" s="14">
        <v>2.64</v>
      </c>
      <c r="M11" s="14">
        <v>1.0900000000000001</v>
      </c>
      <c r="N11" s="14">
        <v>1.97</v>
      </c>
      <c r="O11" s="14"/>
      <c r="P11" s="14">
        <v>1.55</v>
      </c>
      <c r="Q11" s="14"/>
    </row>
    <row r="12" spans="1:17" ht="15.75" x14ac:dyDescent="0.25">
      <c r="A12" s="24" t="s">
        <v>155</v>
      </c>
      <c r="B12" s="24" t="s">
        <v>156</v>
      </c>
      <c r="C12" s="13">
        <v>2.92</v>
      </c>
      <c r="D12" s="14">
        <v>2.68</v>
      </c>
      <c r="E12" s="14">
        <v>2.4300000000000002</v>
      </c>
      <c r="F12" s="14">
        <v>2.4500000000000002</v>
      </c>
      <c r="G12" s="14"/>
      <c r="H12" s="14"/>
      <c r="I12" s="14"/>
      <c r="J12" s="14"/>
      <c r="K12" s="14"/>
      <c r="L12" s="14"/>
      <c r="M12" s="14"/>
      <c r="N12" s="14">
        <v>2.92</v>
      </c>
      <c r="O12" s="14">
        <v>2.4300000000000002</v>
      </c>
      <c r="P12" s="14">
        <v>1.96</v>
      </c>
      <c r="Q12" s="14">
        <v>2.67</v>
      </c>
    </row>
    <row r="13" spans="1:17" ht="15.75" x14ac:dyDescent="0.25">
      <c r="A13" s="24" t="s">
        <v>157</v>
      </c>
      <c r="B13" s="24" t="s">
        <v>158</v>
      </c>
      <c r="C13" s="13">
        <v>2.2000000000000002</v>
      </c>
      <c r="D13" s="13">
        <v>1.6</v>
      </c>
      <c r="E13" s="13">
        <v>1.5</v>
      </c>
      <c r="F13" s="13">
        <v>1</v>
      </c>
      <c r="G13" s="13">
        <v>1</v>
      </c>
      <c r="H13" s="13"/>
      <c r="I13" s="13"/>
      <c r="J13" s="13"/>
      <c r="K13" s="13"/>
      <c r="L13" s="13"/>
      <c r="M13" s="13"/>
      <c r="N13" s="13">
        <v>1.6</v>
      </c>
      <c r="O13" s="13">
        <v>1.6</v>
      </c>
      <c r="P13" s="13">
        <v>1.6</v>
      </c>
      <c r="Q13" s="13"/>
    </row>
    <row r="14" spans="1:17" ht="15.75" x14ac:dyDescent="0.25">
      <c r="A14" s="24" t="s">
        <v>159</v>
      </c>
      <c r="B14" s="24" t="s">
        <v>160</v>
      </c>
      <c r="C14" s="13">
        <v>2</v>
      </c>
      <c r="D14" s="14">
        <v>2</v>
      </c>
      <c r="E14" s="14"/>
      <c r="F14" s="14">
        <v>1</v>
      </c>
      <c r="G14" s="14"/>
      <c r="H14" s="14"/>
      <c r="I14" s="14"/>
      <c r="J14" s="14"/>
      <c r="K14" s="14">
        <v>1</v>
      </c>
      <c r="L14" s="14"/>
      <c r="M14" s="14"/>
      <c r="N14" s="14"/>
      <c r="O14" s="14">
        <v>1</v>
      </c>
      <c r="P14" s="14"/>
      <c r="Q14" s="14"/>
    </row>
    <row r="15" spans="1:17" ht="15.75" x14ac:dyDescent="0.25">
      <c r="A15" s="24" t="s">
        <v>161</v>
      </c>
      <c r="B15" s="24" t="s">
        <v>162</v>
      </c>
      <c r="C15" s="13">
        <v>2.75</v>
      </c>
      <c r="D15" s="14">
        <v>2</v>
      </c>
      <c r="E15" s="14">
        <v>1.5</v>
      </c>
      <c r="F15" s="14">
        <v>2</v>
      </c>
      <c r="G15" s="14">
        <v>1</v>
      </c>
      <c r="H15" s="14"/>
      <c r="I15" s="14"/>
      <c r="J15" s="14"/>
      <c r="K15" s="14"/>
      <c r="L15" s="14"/>
      <c r="M15" s="14"/>
      <c r="N15" s="14">
        <v>1</v>
      </c>
      <c r="O15" s="14">
        <v>1.5</v>
      </c>
      <c r="P15" s="14">
        <v>1.5</v>
      </c>
      <c r="Q15" s="13"/>
    </row>
    <row r="16" spans="1:17" ht="15.75" x14ac:dyDescent="0.25">
      <c r="A16" s="25" t="s">
        <v>163</v>
      </c>
      <c r="B16" s="25" t="s">
        <v>164</v>
      </c>
      <c r="C16" s="15"/>
      <c r="D16" s="16"/>
      <c r="E16" s="16"/>
      <c r="F16" s="16"/>
      <c r="G16" s="16"/>
      <c r="H16" s="16"/>
      <c r="I16" s="16"/>
      <c r="J16" s="16">
        <v>1</v>
      </c>
      <c r="K16" s="16">
        <v>1.5</v>
      </c>
      <c r="L16" s="16">
        <v>2.75</v>
      </c>
      <c r="M16" s="16">
        <v>1.25</v>
      </c>
      <c r="N16" s="16">
        <v>2.25</v>
      </c>
      <c r="O16" s="16"/>
      <c r="P16" s="16">
        <v>1.5</v>
      </c>
      <c r="Q16" s="16"/>
    </row>
    <row r="17" spans="1:17" ht="15.75" x14ac:dyDescent="0.2">
      <c r="A17" s="57" t="s">
        <v>208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7" ht="15.75" x14ac:dyDescent="0.25">
      <c r="A18" s="26" t="s">
        <v>166</v>
      </c>
      <c r="B18" s="26" t="s">
        <v>209</v>
      </c>
      <c r="C18" s="17">
        <v>2.2000000000000002</v>
      </c>
      <c r="D18" s="17">
        <v>1.6</v>
      </c>
      <c r="E18" s="17"/>
      <c r="F18" s="17">
        <v>1</v>
      </c>
      <c r="G18" s="17">
        <v>1</v>
      </c>
      <c r="H18" s="17">
        <v>1</v>
      </c>
      <c r="I18" s="17"/>
      <c r="J18" s="17"/>
      <c r="K18" s="17"/>
      <c r="L18" s="17"/>
      <c r="M18" s="17"/>
      <c r="N18" s="17"/>
      <c r="O18" s="17">
        <v>1</v>
      </c>
      <c r="P18" s="17">
        <v>1</v>
      </c>
      <c r="Q18" s="17">
        <v>1</v>
      </c>
    </row>
    <row r="19" spans="1:17" ht="15.75" x14ac:dyDescent="0.25">
      <c r="A19" s="26" t="s">
        <v>168</v>
      </c>
      <c r="B19" s="26" t="s">
        <v>169</v>
      </c>
      <c r="C19" s="13">
        <v>2</v>
      </c>
      <c r="D19" s="13"/>
      <c r="E19" s="13">
        <v>1</v>
      </c>
      <c r="F19" s="13"/>
      <c r="G19" s="13"/>
      <c r="H19" s="13">
        <v>2</v>
      </c>
      <c r="I19" s="13">
        <v>2</v>
      </c>
      <c r="J19" s="13"/>
      <c r="K19" s="13"/>
      <c r="L19" s="13"/>
      <c r="M19" s="13"/>
      <c r="N19" s="13">
        <v>1.8</v>
      </c>
      <c r="O19" s="13">
        <v>2</v>
      </c>
      <c r="P19" s="13"/>
      <c r="Q19" s="13">
        <v>1</v>
      </c>
    </row>
    <row r="20" spans="1:17" ht="15.75" x14ac:dyDescent="0.25">
      <c r="A20" s="26" t="s">
        <v>170</v>
      </c>
      <c r="B20" s="26" t="s">
        <v>171</v>
      </c>
      <c r="C20" s="13">
        <v>2.5499999999999998</v>
      </c>
      <c r="D20" s="13">
        <v>1.96</v>
      </c>
      <c r="E20" s="13"/>
      <c r="F20" s="13"/>
      <c r="G20" s="13">
        <v>0.96</v>
      </c>
      <c r="H20" s="13"/>
      <c r="I20" s="13"/>
      <c r="J20" s="13"/>
      <c r="K20" s="13"/>
      <c r="L20" s="13"/>
      <c r="M20" s="13"/>
      <c r="N20" s="13">
        <v>1.96</v>
      </c>
      <c r="O20" s="13">
        <v>0.98</v>
      </c>
      <c r="P20" s="13">
        <v>1.67</v>
      </c>
      <c r="Q20" s="13"/>
    </row>
    <row r="21" spans="1:17" ht="15.75" x14ac:dyDescent="0.25">
      <c r="A21" s="26" t="s">
        <v>172</v>
      </c>
      <c r="B21" s="26" t="s">
        <v>173</v>
      </c>
      <c r="C21" s="13">
        <v>3</v>
      </c>
      <c r="D21" s="13">
        <v>3</v>
      </c>
      <c r="E21" s="13">
        <v>3</v>
      </c>
      <c r="F21" s="13">
        <v>2</v>
      </c>
      <c r="G21" s="13">
        <v>3</v>
      </c>
      <c r="H21" s="13"/>
      <c r="I21" s="13"/>
      <c r="J21" s="13"/>
      <c r="K21" s="13"/>
      <c r="L21" s="13"/>
      <c r="M21" s="13"/>
      <c r="N21" s="13"/>
      <c r="O21" s="13">
        <v>3</v>
      </c>
      <c r="P21" s="13">
        <v>1</v>
      </c>
      <c r="Q21" s="13">
        <v>2.67</v>
      </c>
    </row>
    <row r="22" spans="1:17" ht="15.75" x14ac:dyDescent="0.25">
      <c r="A22" s="26" t="s">
        <v>174</v>
      </c>
      <c r="B22" s="26" t="s">
        <v>175</v>
      </c>
      <c r="C22" s="13">
        <v>2</v>
      </c>
      <c r="D22" s="13">
        <v>2</v>
      </c>
      <c r="E22" s="13">
        <v>2</v>
      </c>
      <c r="F22" s="13">
        <v>1</v>
      </c>
      <c r="G22" s="13">
        <v>3</v>
      </c>
      <c r="H22" s="13">
        <v>2</v>
      </c>
      <c r="I22" s="13">
        <v>2</v>
      </c>
      <c r="J22" s="13"/>
      <c r="K22" s="13">
        <v>2</v>
      </c>
      <c r="L22" s="13">
        <v>2</v>
      </c>
      <c r="M22" s="13"/>
      <c r="N22" s="13">
        <v>2</v>
      </c>
      <c r="O22" s="13">
        <v>2</v>
      </c>
      <c r="P22" s="13">
        <v>1</v>
      </c>
      <c r="Q22" s="13"/>
    </row>
    <row r="23" spans="1:17" ht="15.75" x14ac:dyDescent="0.25">
      <c r="A23" s="26" t="s">
        <v>176</v>
      </c>
      <c r="B23" s="26" t="s">
        <v>177</v>
      </c>
      <c r="C23" s="13">
        <v>2.6</v>
      </c>
      <c r="D23" s="13">
        <v>2.4</v>
      </c>
      <c r="E23" s="13">
        <v>1.5</v>
      </c>
      <c r="F23" s="13">
        <v>1.67</v>
      </c>
      <c r="G23" s="13">
        <v>1</v>
      </c>
      <c r="H23" s="13"/>
      <c r="I23" s="13"/>
      <c r="J23" s="13"/>
      <c r="K23" s="13"/>
      <c r="L23" s="13"/>
      <c r="M23" s="13"/>
      <c r="N23" s="13"/>
      <c r="O23" s="13">
        <v>1</v>
      </c>
      <c r="P23" s="13">
        <v>1</v>
      </c>
      <c r="Q23" s="13">
        <v>1.25</v>
      </c>
    </row>
    <row r="24" spans="1:17" ht="15.75" x14ac:dyDescent="0.25">
      <c r="A24" s="26" t="s">
        <v>178</v>
      </c>
      <c r="B24" s="26" t="s">
        <v>179</v>
      </c>
      <c r="C24" s="13"/>
      <c r="D24" s="13">
        <v>1.5</v>
      </c>
      <c r="E24" s="13"/>
      <c r="F24" s="13"/>
      <c r="G24" s="13"/>
      <c r="H24" s="13">
        <v>2</v>
      </c>
      <c r="I24" s="13">
        <v>1.75</v>
      </c>
      <c r="J24" s="13"/>
      <c r="K24" s="13"/>
      <c r="L24" s="13"/>
      <c r="M24" s="13"/>
      <c r="N24" s="13">
        <v>2</v>
      </c>
      <c r="O24" s="13">
        <v>2</v>
      </c>
      <c r="P24" s="13"/>
      <c r="Q24" s="13">
        <v>2</v>
      </c>
    </row>
    <row r="25" spans="1:17" ht="15.75" x14ac:dyDescent="0.25">
      <c r="A25" s="26" t="s">
        <v>180</v>
      </c>
      <c r="B25" s="26" t="s">
        <v>181</v>
      </c>
      <c r="C25" s="13">
        <v>3</v>
      </c>
      <c r="D25" s="13">
        <v>2</v>
      </c>
      <c r="E25" s="13">
        <v>1</v>
      </c>
      <c r="F25" s="13">
        <v>2</v>
      </c>
      <c r="G25" s="13">
        <v>1</v>
      </c>
      <c r="H25" s="13"/>
      <c r="I25" s="13"/>
      <c r="J25" s="13"/>
      <c r="K25" s="13"/>
      <c r="L25" s="13"/>
      <c r="M25" s="13"/>
      <c r="N25" s="13">
        <v>1</v>
      </c>
      <c r="O25" s="13">
        <v>1.5</v>
      </c>
      <c r="P25" s="13">
        <v>1.5</v>
      </c>
      <c r="Q25" s="13"/>
    </row>
    <row r="26" spans="1:17" ht="15.75" x14ac:dyDescent="0.25">
      <c r="A26" s="27" t="s">
        <v>182</v>
      </c>
      <c r="B26" s="28" t="s">
        <v>1</v>
      </c>
      <c r="C26" s="15">
        <v>2</v>
      </c>
      <c r="D26" s="15"/>
      <c r="E26" s="15">
        <v>1</v>
      </c>
      <c r="F26" s="15"/>
      <c r="G26" s="15"/>
      <c r="H26" s="15">
        <v>1.67</v>
      </c>
      <c r="I26" s="15">
        <v>1.33</v>
      </c>
      <c r="J26" s="15">
        <v>1.75</v>
      </c>
      <c r="K26" s="15">
        <v>2.33</v>
      </c>
      <c r="L26" s="15">
        <v>2</v>
      </c>
      <c r="M26" s="15"/>
      <c r="N26" s="15">
        <v>1.6</v>
      </c>
      <c r="O26" s="15"/>
      <c r="P26" s="15"/>
      <c r="Q26" s="15"/>
    </row>
    <row r="27" spans="1:17" ht="15.75" x14ac:dyDescent="0.2">
      <c r="A27" s="57" t="s">
        <v>210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15.75" x14ac:dyDescent="0.25">
      <c r="A28" s="29" t="s">
        <v>14</v>
      </c>
      <c r="B28" s="29" t="s">
        <v>211</v>
      </c>
      <c r="C28" s="17">
        <v>2</v>
      </c>
      <c r="D28" s="17">
        <v>2</v>
      </c>
      <c r="E28" s="17">
        <v>1</v>
      </c>
      <c r="F28" s="17">
        <v>0.75</v>
      </c>
      <c r="G28" s="17"/>
      <c r="H28" s="17"/>
      <c r="I28" s="17"/>
      <c r="J28" s="17"/>
      <c r="K28" s="17"/>
      <c r="L28" s="17"/>
      <c r="M28" s="17"/>
      <c r="N28" s="17">
        <v>1</v>
      </c>
      <c r="O28" s="17">
        <v>1</v>
      </c>
      <c r="P28" s="17"/>
      <c r="Q28" s="17"/>
    </row>
    <row r="29" spans="1:17" ht="15.75" x14ac:dyDescent="0.25">
      <c r="A29" s="30" t="s">
        <v>16</v>
      </c>
      <c r="B29" s="30" t="s">
        <v>17</v>
      </c>
      <c r="C29" s="13">
        <v>3</v>
      </c>
      <c r="D29" s="13">
        <v>3</v>
      </c>
      <c r="E29" s="13"/>
      <c r="F29" s="13"/>
      <c r="G29" s="13"/>
      <c r="H29" s="13"/>
      <c r="I29" s="13"/>
      <c r="J29" s="13"/>
      <c r="K29" s="13"/>
      <c r="L29" s="13"/>
      <c r="M29" s="13"/>
      <c r="N29" s="13">
        <v>2</v>
      </c>
      <c r="O29" s="13">
        <v>1.75</v>
      </c>
      <c r="P29" s="13">
        <v>1</v>
      </c>
      <c r="Q29" s="13">
        <v>1</v>
      </c>
    </row>
    <row r="30" spans="1:17" ht="15.75" x14ac:dyDescent="0.25">
      <c r="A30" s="30" t="s">
        <v>18</v>
      </c>
      <c r="B30" s="30" t="s">
        <v>114</v>
      </c>
      <c r="C30" s="13">
        <v>2</v>
      </c>
      <c r="D30" s="13">
        <v>2</v>
      </c>
      <c r="E30" s="13">
        <v>2</v>
      </c>
      <c r="F30" s="13">
        <v>1</v>
      </c>
      <c r="G30" s="13"/>
      <c r="H30" s="13"/>
      <c r="I30" s="13"/>
      <c r="J30" s="13"/>
      <c r="K30" s="13"/>
      <c r="L30" s="13"/>
      <c r="M30" s="13"/>
      <c r="N30" s="13"/>
      <c r="O30" s="13">
        <v>2</v>
      </c>
      <c r="P30" s="13">
        <v>1</v>
      </c>
      <c r="Q30" s="13">
        <v>1</v>
      </c>
    </row>
    <row r="31" spans="1:17" ht="15.75" x14ac:dyDescent="0.25">
      <c r="A31" s="30" t="s">
        <v>19</v>
      </c>
      <c r="B31" s="30" t="s">
        <v>20</v>
      </c>
      <c r="C31" s="13">
        <v>2.6</v>
      </c>
      <c r="D31" s="13">
        <v>2.8</v>
      </c>
      <c r="E31" s="13">
        <v>1.75</v>
      </c>
      <c r="F31" s="13">
        <v>2</v>
      </c>
      <c r="G31" s="13">
        <v>3</v>
      </c>
      <c r="H31" s="13"/>
      <c r="I31" s="13"/>
      <c r="J31" s="13"/>
      <c r="K31" s="13"/>
      <c r="L31" s="13"/>
      <c r="M31" s="13"/>
      <c r="N31" s="13"/>
      <c r="O31" s="13">
        <v>1</v>
      </c>
      <c r="P31" s="13">
        <v>1</v>
      </c>
      <c r="Q31" s="13">
        <v>1</v>
      </c>
    </row>
    <row r="32" spans="1:17" ht="15.75" x14ac:dyDescent="0.25">
      <c r="A32" s="30" t="s">
        <v>21</v>
      </c>
      <c r="B32" s="30" t="s">
        <v>22</v>
      </c>
      <c r="C32" s="13">
        <v>2</v>
      </c>
      <c r="D32" s="13">
        <v>2</v>
      </c>
      <c r="E32" s="13"/>
      <c r="F32" s="13">
        <v>1</v>
      </c>
      <c r="G32" s="13"/>
      <c r="H32" s="13"/>
      <c r="I32" s="13"/>
      <c r="J32" s="13"/>
      <c r="K32" s="13"/>
      <c r="L32" s="13"/>
      <c r="M32" s="13"/>
      <c r="N32" s="13"/>
      <c r="O32" s="13">
        <v>2</v>
      </c>
      <c r="P32" s="13">
        <v>1</v>
      </c>
      <c r="Q32" s="13">
        <v>1</v>
      </c>
    </row>
    <row r="33" spans="1:17" ht="15.75" x14ac:dyDescent="0.25">
      <c r="A33" s="30" t="s">
        <v>23</v>
      </c>
      <c r="B33" s="30" t="s">
        <v>24</v>
      </c>
      <c r="C33" s="13">
        <v>2</v>
      </c>
      <c r="D33" s="13">
        <v>2</v>
      </c>
      <c r="E33" s="13"/>
      <c r="F33" s="13">
        <v>1.5</v>
      </c>
      <c r="G33" s="13"/>
      <c r="H33" s="13">
        <v>2</v>
      </c>
      <c r="I33" s="13"/>
      <c r="J33" s="13"/>
      <c r="K33" s="13"/>
      <c r="L33" s="13">
        <v>3</v>
      </c>
      <c r="M33" s="13">
        <v>3</v>
      </c>
      <c r="N33" s="13">
        <v>1</v>
      </c>
      <c r="O33" s="13">
        <v>3</v>
      </c>
      <c r="P33" s="18">
        <v>2.3333333333333335</v>
      </c>
      <c r="Q33" s="13">
        <v>1</v>
      </c>
    </row>
    <row r="34" spans="1:17" ht="15.75" x14ac:dyDescent="0.25">
      <c r="A34" s="30" t="s">
        <v>25</v>
      </c>
      <c r="B34" s="30" t="s">
        <v>26</v>
      </c>
      <c r="C34" s="13">
        <v>1.25</v>
      </c>
      <c r="D34" s="13">
        <v>2</v>
      </c>
      <c r="E34" s="13"/>
      <c r="F34" s="13">
        <v>1.6666666666666667</v>
      </c>
      <c r="G34" s="13"/>
      <c r="H34" s="13">
        <v>2</v>
      </c>
      <c r="I34" s="13"/>
      <c r="J34" s="13"/>
      <c r="K34" s="13"/>
      <c r="L34" s="13"/>
      <c r="M34" s="13">
        <v>1</v>
      </c>
      <c r="N34" s="13">
        <v>1</v>
      </c>
      <c r="O34" s="13">
        <v>1.25</v>
      </c>
      <c r="P34" s="13">
        <v>1</v>
      </c>
      <c r="Q34" s="13"/>
    </row>
    <row r="35" spans="1:17" ht="15.75" x14ac:dyDescent="0.25">
      <c r="A35" s="30" t="s">
        <v>27</v>
      </c>
      <c r="B35" s="30" t="s">
        <v>28</v>
      </c>
      <c r="C35" s="13">
        <v>2.5</v>
      </c>
      <c r="D35" s="13">
        <v>2.75</v>
      </c>
      <c r="E35" s="13">
        <v>2.75</v>
      </c>
      <c r="F35" s="13">
        <v>2.5</v>
      </c>
      <c r="G35" s="13">
        <v>2.5</v>
      </c>
      <c r="H35" s="13"/>
      <c r="I35" s="13"/>
      <c r="J35" s="13"/>
      <c r="K35" s="13"/>
      <c r="L35" s="13"/>
      <c r="M35" s="13"/>
      <c r="N35" s="13"/>
      <c r="O35" s="13">
        <v>1</v>
      </c>
      <c r="P35" s="13"/>
      <c r="Q35" s="13"/>
    </row>
    <row r="36" spans="1:17" ht="15.75" x14ac:dyDescent="0.25">
      <c r="A36" s="30" t="s">
        <v>29</v>
      </c>
      <c r="B36" s="30" t="s">
        <v>30</v>
      </c>
      <c r="C36" s="13">
        <v>2.5</v>
      </c>
      <c r="D36" s="13">
        <v>2.5</v>
      </c>
      <c r="E36" s="13">
        <v>2</v>
      </c>
      <c r="F36" s="13">
        <v>1</v>
      </c>
      <c r="G36" s="13">
        <v>1.5</v>
      </c>
      <c r="H36" s="13"/>
      <c r="I36" s="13">
        <v>1</v>
      </c>
      <c r="J36" s="13"/>
      <c r="K36" s="13"/>
      <c r="L36" s="13"/>
      <c r="M36" s="13"/>
      <c r="N36" s="13">
        <v>3</v>
      </c>
      <c r="O36" s="13">
        <v>3</v>
      </c>
      <c r="P36" s="13">
        <v>2</v>
      </c>
      <c r="Q36" s="13"/>
    </row>
    <row r="37" spans="1:17" ht="15.75" x14ac:dyDescent="0.25">
      <c r="A37" s="30" t="s">
        <v>31</v>
      </c>
      <c r="B37" s="30" t="s">
        <v>135</v>
      </c>
      <c r="C37" s="18">
        <v>2.6799999999999997</v>
      </c>
      <c r="D37" s="18">
        <v>2.6799999999999997</v>
      </c>
      <c r="E37" s="18">
        <v>2.6799999999999997</v>
      </c>
      <c r="F37" s="18">
        <v>0.23</v>
      </c>
      <c r="G37" s="18">
        <v>2.6799999999999997</v>
      </c>
      <c r="H37" s="18">
        <v>1.786</v>
      </c>
      <c r="I37" s="18">
        <v>1.786</v>
      </c>
      <c r="J37" s="18" t="s">
        <v>212</v>
      </c>
      <c r="K37" s="18" t="s">
        <v>212</v>
      </c>
      <c r="L37" s="18" t="s">
        <v>212</v>
      </c>
      <c r="M37" s="18" t="s">
        <v>212</v>
      </c>
      <c r="N37" s="18">
        <v>0.89329999999999998</v>
      </c>
      <c r="O37" s="18">
        <v>1.7866666666666664</v>
      </c>
      <c r="P37" s="18">
        <v>1.7866666666666664</v>
      </c>
      <c r="Q37" s="13"/>
    </row>
    <row r="38" spans="1:17" ht="15.75" x14ac:dyDescent="0.25">
      <c r="A38" s="30" t="s">
        <v>31</v>
      </c>
      <c r="B38" s="30" t="s">
        <v>136</v>
      </c>
      <c r="C38" s="13"/>
      <c r="D38" s="13"/>
      <c r="E38" s="13"/>
      <c r="F38" s="13"/>
      <c r="G38" s="13">
        <v>1</v>
      </c>
      <c r="H38" s="13">
        <v>1</v>
      </c>
      <c r="I38" s="13"/>
      <c r="J38" s="13">
        <v>1</v>
      </c>
      <c r="K38" s="13">
        <v>1</v>
      </c>
      <c r="L38" s="13"/>
      <c r="M38" s="13">
        <v>1</v>
      </c>
      <c r="N38" s="13"/>
      <c r="O38" s="13"/>
      <c r="P38" s="13"/>
      <c r="Q38" s="13">
        <v>1</v>
      </c>
    </row>
    <row r="39" spans="1:17" ht="15.75" x14ac:dyDescent="0.25">
      <c r="A39" s="31" t="s">
        <v>32</v>
      </c>
      <c r="B39" s="31" t="s">
        <v>115</v>
      </c>
      <c r="C39" s="15">
        <v>3</v>
      </c>
      <c r="D39" s="15"/>
      <c r="E39" s="15"/>
      <c r="F39" s="15"/>
      <c r="G39" s="15">
        <v>2</v>
      </c>
      <c r="H39" s="15"/>
      <c r="I39" s="15">
        <v>1</v>
      </c>
      <c r="J39" s="15"/>
      <c r="K39" s="15"/>
      <c r="L39" s="15"/>
      <c r="M39" s="15"/>
      <c r="N39" s="15"/>
      <c r="O39" s="15"/>
      <c r="P39" s="15">
        <v>3</v>
      </c>
      <c r="Q39" s="15">
        <v>3</v>
      </c>
    </row>
    <row r="40" spans="1:17" ht="15.75" x14ac:dyDescent="0.2">
      <c r="A40" s="57" t="s">
        <v>213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15.75" x14ac:dyDescent="0.25">
      <c r="A41" s="32" t="s">
        <v>33</v>
      </c>
      <c r="B41" s="32" t="s">
        <v>214</v>
      </c>
      <c r="C41" s="19">
        <v>2.4</v>
      </c>
      <c r="D41" s="19">
        <v>2.2000000000000002</v>
      </c>
      <c r="E41" s="19">
        <v>2.2000000000000002</v>
      </c>
      <c r="F41" s="19">
        <v>2</v>
      </c>
      <c r="G41" s="19">
        <v>1</v>
      </c>
      <c r="H41" s="19">
        <v>1</v>
      </c>
      <c r="I41" s="19">
        <v>2</v>
      </c>
      <c r="J41" s="19"/>
      <c r="K41" s="19"/>
      <c r="L41" s="19"/>
      <c r="M41" s="19"/>
      <c r="N41" s="19"/>
      <c r="O41" s="19">
        <v>2.4</v>
      </c>
      <c r="P41" s="19">
        <v>1</v>
      </c>
      <c r="Q41" s="19">
        <v>1.6</v>
      </c>
    </row>
    <row r="42" spans="1:17" ht="15.75" x14ac:dyDescent="0.25">
      <c r="A42" s="33" t="s">
        <v>35</v>
      </c>
      <c r="B42" s="33" t="s">
        <v>215</v>
      </c>
      <c r="C42" s="18">
        <v>2</v>
      </c>
      <c r="D42" s="18">
        <v>1.25</v>
      </c>
      <c r="E42" s="18">
        <v>2.25</v>
      </c>
      <c r="F42" s="18">
        <v>1.75</v>
      </c>
      <c r="G42" s="18">
        <v>2</v>
      </c>
      <c r="H42" s="18">
        <v>3</v>
      </c>
      <c r="I42" s="18">
        <v>2</v>
      </c>
      <c r="J42" s="18"/>
      <c r="K42" s="18"/>
      <c r="L42" s="18"/>
      <c r="M42" s="18"/>
      <c r="N42" s="18"/>
      <c r="O42" s="18">
        <v>2.3333333333333335</v>
      </c>
      <c r="P42" s="18">
        <v>2</v>
      </c>
      <c r="Q42" s="18">
        <v>1</v>
      </c>
    </row>
    <row r="43" spans="1:17" ht="15.75" x14ac:dyDescent="0.25">
      <c r="A43" s="33" t="s">
        <v>37</v>
      </c>
      <c r="B43" s="33" t="s">
        <v>38</v>
      </c>
      <c r="C43" s="18">
        <v>2.8</v>
      </c>
      <c r="D43" s="18">
        <v>2.2000000000000002</v>
      </c>
      <c r="E43" s="18">
        <v>2</v>
      </c>
      <c r="F43" s="18">
        <v>2.3333333333333335</v>
      </c>
      <c r="G43" s="18">
        <v>2.3333333333333335</v>
      </c>
      <c r="H43" s="18">
        <v>1</v>
      </c>
      <c r="I43" s="18">
        <v>2</v>
      </c>
      <c r="J43" s="18"/>
      <c r="K43" s="18"/>
      <c r="L43" s="18"/>
      <c r="M43" s="18">
        <v>1.8</v>
      </c>
      <c r="N43" s="18">
        <v>1</v>
      </c>
      <c r="O43" s="18">
        <v>1</v>
      </c>
      <c r="P43" s="18"/>
      <c r="Q43" s="18"/>
    </row>
    <row r="44" spans="1:17" ht="15.75" x14ac:dyDescent="0.25">
      <c r="A44" s="33" t="s">
        <v>39</v>
      </c>
      <c r="B44" s="33" t="s">
        <v>40</v>
      </c>
      <c r="C44" s="18">
        <v>3</v>
      </c>
      <c r="D44" s="18">
        <v>2.75</v>
      </c>
      <c r="E44" s="18">
        <v>1.75</v>
      </c>
      <c r="F44" s="18"/>
      <c r="G44" s="18"/>
      <c r="H44" s="18"/>
      <c r="I44" s="18"/>
      <c r="J44" s="18"/>
      <c r="K44" s="18">
        <v>2</v>
      </c>
      <c r="L44" s="18">
        <v>2</v>
      </c>
      <c r="M44" s="18"/>
      <c r="N44" s="18"/>
      <c r="O44" s="18">
        <v>2</v>
      </c>
      <c r="P44" s="18">
        <v>2</v>
      </c>
      <c r="Q44" s="18"/>
    </row>
    <row r="45" spans="1:17" ht="15.75" x14ac:dyDescent="0.25">
      <c r="A45" s="33" t="s">
        <v>41</v>
      </c>
      <c r="B45" s="33" t="s">
        <v>42</v>
      </c>
      <c r="C45" s="18">
        <v>3</v>
      </c>
      <c r="D45" s="18">
        <v>2</v>
      </c>
      <c r="E45" s="18">
        <v>2</v>
      </c>
      <c r="F45" s="18">
        <v>1</v>
      </c>
      <c r="G45" s="18">
        <v>1</v>
      </c>
      <c r="H45" s="18">
        <v>1</v>
      </c>
      <c r="I45" s="18">
        <v>1</v>
      </c>
      <c r="J45" s="18">
        <v>1</v>
      </c>
      <c r="K45" s="18">
        <v>2.5</v>
      </c>
      <c r="L45" s="18"/>
      <c r="M45" s="18">
        <v>1</v>
      </c>
      <c r="N45" s="18">
        <v>1</v>
      </c>
      <c r="O45" s="18">
        <v>3</v>
      </c>
      <c r="P45" s="18">
        <v>1</v>
      </c>
      <c r="Q45" s="18">
        <v>1</v>
      </c>
    </row>
    <row r="46" spans="1:17" ht="15.75" x14ac:dyDescent="0.25">
      <c r="A46" s="33" t="s">
        <v>216</v>
      </c>
      <c r="B46" s="33" t="s">
        <v>44</v>
      </c>
      <c r="C46" s="18">
        <v>2.75</v>
      </c>
      <c r="D46" s="18">
        <v>2.25</v>
      </c>
      <c r="E46" s="18">
        <v>2.5</v>
      </c>
      <c r="F46" s="18">
        <v>2</v>
      </c>
      <c r="G46" s="18"/>
      <c r="H46" s="18">
        <v>2</v>
      </c>
      <c r="I46" s="18"/>
      <c r="J46" s="18"/>
      <c r="K46" s="18"/>
      <c r="L46" s="18"/>
      <c r="M46" s="18"/>
      <c r="N46" s="18">
        <v>1.5</v>
      </c>
      <c r="O46" s="18">
        <v>2.5</v>
      </c>
      <c r="P46" s="18">
        <v>1.6666666666666667</v>
      </c>
      <c r="Q46" s="18">
        <v>1.3333333333333333</v>
      </c>
    </row>
    <row r="47" spans="1:17" ht="15.75" x14ac:dyDescent="0.25">
      <c r="A47" s="33" t="s">
        <v>217</v>
      </c>
      <c r="B47" s="33" t="s">
        <v>218</v>
      </c>
      <c r="C47" s="18">
        <v>2</v>
      </c>
      <c r="D47" s="18">
        <v>2</v>
      </c>
      <c r="E47" s="18">
        <v>2</v>
      </c>
      <c r="F47" s="18">
        <v>1.25</v>
      </c>
      <c r="G47" s="18">
        <v>2</v>
      </c>
      <c r="H47" s="18">
        <v>2</v>
      </c>
      <c r="I47" s="18">
        <v>2.5</v>
      </c>
      <c r="J47" s="18"/>
      <c r="K47" s="18"/>
      <c r="L47" s="18"/>
      <c r="M47" s="18">
        <v>2</v>
      </c>
      <c r="N47" s="18">
        <v>1</v>
      </c>
      <c r="O47" s="18">
        <v>1</v>
      </c>
      <c r="P47" s="18">
        <v>2</v>
      </c>
      <c r="Q47" s="18">
        <v>2</v>
      </c>
    </row>
    <row r="48" spans="1:17" ht="15.75" x14ac:dyDescent="0.25">
      <c r="A48" s="33" t="s">
        <v>47</v>
      </c>
      <c r="B48" s="33" t="s">
        <v>219</v>
      </c>
      <c r="C48" s="18">
        <v>1.75</v>
      </c>
      <c r="D48" s="18">
        <v>2</v>
      </c>
      <c r="E48" s="18">
        <v>1.5</v>
      </c>
      <c r="F48" s="18">
        <v>1</v>
      </c>
      <c r="G48" s="18"/>
      <c r="H48" s="18"/>
      <c r="I48" s="18"/>
      <c r="J48" s="18"/>
      <c r="K48" s="18"/>
      <c r="L48" s="18"/>
      <c r="M48" s="18"/>
      <c r="N48" s="18"/>
      <c r="O48" s="18">
        <v>1.25</v>
      </c>
      <c r="P48" s="18">
        <v>2.25</v>
      </c>
      <c r="Q48" s="18"/>
    </row>
    <row r="49" spans="1:17" ht="15.75" x14ac:dyDescent="0.25">
      <c r="A49" s="33" t="s">
        <v>49</v>
      </c>
      <c r="B49" s="33" t="s">
        <v>220</v>
      </c>
      <c r="C49" s="18">
        <v>3</v>
      </c>
      <c r="D49" s="18">
        <v>2.5</v>
      </c>
      <c r="E49" s="18">
        <v>1.25</v>
      </c>
      <c r="F49" s="18">
        <v>1.25</v>
      </c>
      <c r="G49" s="18"/>
      <c r="H49" s="18"/>
      <c r="I49" s="18"/>
      <c r="J49" s="18"/>
      <c r="K49" s="18">
        <v>3</v>
      </c>
      <c r="L49" s="18">
        <v>3</v>
      </c>
      <c r="M49" s="18"/>
      <c r="N49" s="18"/>
      <c r="O49" s="18">
        <v>2</v>
      </c>
      <c r="P49" s="18">
        <v>3</v>
      </c>
      <c r="Q49" s="18">
        <v>3</v>
      </c>
    </row>
    <row r="50" spans="1:17" ht="15.75" x14ac:dyDescent="0.25">
      <c r="A50" s="33" t="s">
        <v>51</v>
      </c>
      <c r="B50" s="34" t="s">
        <v>81</v>
      </c>
      <c r="C50" s="18">
        <v>2</v>
      </c>
      <c r="D50" s="18">
        <v>2</v>
      </c>
      <c r="E50" s="18">
        <v>3</v>
      </c>
      <c r="F50" s="18">
        <v>2.5</v>
      </c>
      <c r="G50" s="18">
        <v>2</v>
      </c>
      <c r="H50" s="18">
        <v>3</v>
      </c>
      <c r="I50" s="18">
        <v>2</v>
      </c>
      <c r="J50" s="18"/>
      <c r="K50" s="18"/>
      <c r="L50" s="18"/>
      <c r="M50" s="18"/>
      <c r="N50" s="18"/>
      <c r="O50" s="18">
        <v>2</v>
      </c>
      <c r="P50" s="18">
        <v>3</v>
      </c>
      <c r="Q50" s="18">
        <v>1</v>
      </c>
    </row>
    <row r="51" spans="1:17" ht="15.75" x14ac:dyDescent="0.25">
      <c r="A51" s="35" t="s">
        <v>137</v>
      </c>
      <c r="B51" s="36" t="s">
        <v>138</v>
      </c>
      <c r="C51" s="20">
        <v>2.25</v>
      </c>
      <c r="D51" s="20">
        <v>1.75</v>
      </c>
      <c r="E51" s="20">
        <v>1.5</v>
      </c>
      <c r="F51" s="20">
        <v>2</v>
      </c>
      <c r="G51" s="20">
        <v>1.5</v>
      </c>
      <c r="H51" s="20">
        <v>2</v>
      </c>
      <c r="I51" s="20"/>
      <c r="J51" s="20"/>
      <c r="K51" s="20"/>
      <c r="L51" s="20"/>
      <c r="M51" s="20">
        <v>2</v>
      </c>
      <c r="N51" s="20"/>
      <c r="O51" s="20">
        <v>1</v>
      </c>
      <c r="P51" s="20"/>
      <c r="Q51" s="20"/>
    </row>
    <row r="52" spans="1:17" ht="15.75" x14ac:dyDescent="0.2">
      <c r="A52" s="57" t="s">
        <v>221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1:17" ht="15.75" x14ac:dyDescent="0.25">
      <c r="A53" s="32" t="s">
        <v>52</v>
      </c>
      <c r="B53" s="32" t="s">
        <v>222</v>
      </c>
      <c r="C53" s="19">
        <v>2.25</v>
      </c>
      <c r="D53" s="19">
        <v>1.5</v>
      </c>
      <c r="E53" s="19">
        <v>1.75</v>
      </c>
      <c r="F53" s="19">
        <v>0.75</v>
      </c>
      <c r="G53" s="19"/>
      <c r="H53" s="19"/>
      <c r="I53" s="19"/>
      <c r="J53" s="19"/>
      <c r="K53" s="19"/>
      <c r="L53" s="19"/>
      <c r="M53" s="19"/>
      <c r="N53" s="19"/>
      <c r="O53" s="19">
        <v>1.5</v>
      </c>
      <c r="P53" s="19">
        <v>0.75</v>
      </c>
      <c r="Q53" s="19"/>
    </row>
    <row r="54" spans="1:17" ht="15.75" x14ac:dyDescent="0.25">
      <c r="A54" s="33" t="s">
        <v>54</v>
      </c>
      <c r="B54" s="33" t="s">
        <v>223</v>
      </c>
      <c r="C54" s="18">
        <v>2.0720000000000001</v>
      </c>
      <c r="D54" s="18">
        <v>0.99333333333333351</v>
      </c>
      <c r="E54" s="18">
        <v>0.4958333333333334</v>
      </c>
      <c r="F54" s="18">
        <v>0.56533333333333347</v>
      </c>
      <c r="G54" s="18" t="s">
        <v>212</v>
      </c>
      <c r="H54" s="18" t="s">
        <v>212</v>
      </c>
      <c r="I54" s="18" t="s">
        <v>212</v>
      </c>
      <c r="J54" s="18" t="s">
        <v>212</v>
      </c>
      <c r="K54" s="18" t="s">
        <v>212</v>
      </c>
      <c r="L54" s="18" t="s">
        <v>212</v>
      </c>
      <c r="M54" s="18" t="s">
        <v>212</v>
      </c>
      <c r="N54" s="18">
        <v>2.2000000000000002</v>
      </c>
      <c r="O54" s="18">
        <v>2.0720000000000001</v>
      </c>
      <c r="P54" s="18">
        <v>1.5166666666666671</v>
      </c>
      <c r="Q54" s="18">
        <v>0.62666666666666682</v>
      </c>
    </row>
    <row r="55" spans="1:17" ht="15.75" x14ac:dyDescent="0.25">
      <c r="A55" s="33" t="s">
        <v>56</v>
      </c>
      <c r="B55" s="33" t="s">
        <v>85</v>
      </c>
      <c r="C55" s="18">
        <v>1</v>
      </c>
      <c r="D55" s="18">
        <v>2.5</v>
      </c>
      <c r="E55" s="18">
        <v>1.5</v>
      </c>
      <c r="F55" s="18"/>
      <c r="G55" s="18">
        <v>2</v>
      </c>
      <c r="H55" s="18">
        <v>2</v>
      </c>
      <c r="I55" s="18"/>
      <c r="J55" s="18"/>
      <c r="K55" s="18"/>
      <c r="L55" s="18"/>
      <c r="M55" s="18"/>
      <c r="N55" s="18">
        <v>1</v>
      </c>
      <c r="O55" s="18">
        <v>2</v>
      </c>
      <c r="P55" s="18">
        <v>2</v>
      </c>
      <c r="Q55" s="18"/>
    </row>
    <row r="56" spans="1:17" ht="15.75" x14ac:dyDescent="0.25">
      <c r="A56" s="33" t="s">
        <v>57</v>
      </c>
      <c r="B56" s="33" t="s">
        <v>131</v>
      </c>
      <c r="C56" s="18">
        <v>1.1925925925925924</v>
      </c>
      <c r="D56" s="18"/>
      <c r="E56" s="18">
        <v>1.7888888888888888</v>
      </c>
      <c r="F56" s="18"/>
      <c r="G56" s="18">
        <v>1.431111111111111</v>
      </c>
      <c r="H56" s="18">
        <v>1.431111111111111</v>
      </c>
      <c r="I56" s="18">
        <v>1.431111111111111</v>
      </c>
      <c r="J56" s="18"/>
      <c r="K56" s="18"/>
      <c r="L56" s="18"/>
      <c r="M56" s="18">
        <v>1.431111111111111</v>
      </c>
      <c r="N56" s="18">
        <v>0.7155555555555555</v>
      </c>
      <c r="O56" s="18">
        <v>0.95407407407407396</v>
      </c>
      <c r="P56" s="18">
        <v>1.431111111111111</v>
      </c>
      <c r="Q56" s="18">
        <v>0.7155555555555555</v>
      </c>
    </row>
    <row r="57" spans="1:17" ht="15.75" x14ac:dyDescent="0.25">
      <c r="A57" s="33" t="s">
        <v>59</v>
      </c>
      <c r="B57" s="33" t="s">
        <v>82</v>
      </c>
      <c r="C57" s="18">
        <v>1.6666666666666667</v>
      </c>
      <c r="D57" s="18"/>
      <c r="E57" s="18">
        <v>2.5</v>
      </c>
      <c r="F57" s="18"/>
      <c r="G57" s="18">
        <v>2.3333333333333335</v>
      </c>
      <c r="H57" s="18">
        <v>2</v>
      </c>
      <c r="I57" s="18">
        <v>2</v>
      </c>
      <c r="J57" s="18"/>
      <c r="K57" s="18"/>
      <c r="L57" s="18"/>
      <c r="M57" s="18">
        <v>2</v>
      </c>
      <c r="N57" s="18">
        <v>1</v>
      </c>
      <c r="O57" s="18">
        <v>1.25</v>
      </c>
      <c r="P57" s="18">
        <v>2</v>
      </c>
      <c r="Q57" s="18">
        <v>1</v>
      </c>
    </row>
    <row r="58" spans="1:17" ht="15.75" x14ac:dyDescent="0.25">
      <c r="A58" s="33" t="s">
        <v>60</v>
      </c>
      <c r="B58" s="33" t="s">
        <v>83</v>
      </c>
      <c r="C58" s="18">
        <v>2</v>
      </c>
      <c r="D58" s="18">
        <v>2</v>
      </c>
      <c r="E58" s="18">
        <v>1</v>
      </c>
      <c r="F58" s="18"/>
      <c r="G58" s="18">
        <v>1</v>
      </c>
      <c r="H58" s="18"/>
      <c r="I58" s="18"/>
      <c r="J58" s="18"/>
      <c r="K58" s="18"/>
      <c r="L58" s="18"/>
      <c r="M58" s="18"/>
      <c r="N58" s="18">
        <v>1</v>
      </c>
      <c r="O58" s="18">
        <v>1</v>
      </c>
      <c r="P58" s="18">
        <v>1</v>
      </c>
      <c r="Q58" s="18">
        <v>1</v>
      </c>
    </row>
    <row r="59" spans="1:17" ht="15.75" x14ac:dyDescent="0.25">
      <c r="A59" s="33" t="s">
        <v>61</v>
      </c>
      <c r="B59" s="33" t="s">
        <v>224</v>
      </c>
      <c r="C59" s="18">
        <v>3</v>
      </c>
      <c r="D59" s="18">
        <v>1</v>
      </c>
      <c r="E59" s="18">
        <v>2.3333333333333335</v>
      </c>
      <c r="F59" s="18">
        <v>2.6666666666666665</v>
      </c>
      <c r="G59" s="18">
        <v>1</v>
      </c>
      <c r="H59" s="18">
        <v>1</v>
      </c>
      <c r="I59" s="18"/>
      <c r="J59" s="18"/>
      <c r="K59" s="18"/>
      <c r="L59" s="18"/>
      <c r="M59" s="18"/>
      <c r="N59" s="18"/>
      <c r="O59" s="18">
        <v>2</v>
      </c>
      <c r="P59" s="18">
        <v>1.6666666666666667</v>
      </c>
      <c r="Q59" s="18">
        <v>1</v>
      </c>
    </row>
    <row r="60" spans="1:17" ht="15.75" x14ac:dyDescent="0.25">
      <c r="A60" s="33" t="s">
        <v>63</v>
      </c>
      <c r="B60" s="33" t="s">
        <v>225</v>
      </c>
      <c r="C60" s="18">
        <v>1.88</v>
      </c>
      <c r="D60" s="18">
        <v>1.1955555555555555</v>
      </c>
      <c r="E60" s="18">
        <v>0.93333333333333324</v>
      </c>
      <c r="F60" s="18">
        <v>1.151111111111111</v>
      </c>
      <c r="G60" s="18">
        <v>1.18</v>
      </c>
      <c r="H60" s="18">
        <v>0.6133333333333334</v>
      </c>
      <c r="I60" s="18"/>
      <c r="J60" s="18"/>
      <c r="K60" s="18"/>
      <c r="L60" s="18"/>
      <c r="M60" s="18">
        <v>0.6133333333333334</v>
      </c>
      <c r="N60" s="18"/>
      <c r="O60" s="18">
        <v>0.88888888888888884</v>
      </c>
      <c r="P60" s="18"/>
      <c r="Q60" s="18"/>
    </row>
    <row r="61" spans="1:17" ht="15.75" x14ac:dyDescent="0.25">
      <c r="A61" s="33" t="s">
        <v>65</v>
      </c>
      <c r="B61" s="33" t="s">
        <v>84</v>
      </c>
      <c r="C61" s="18">
        <v>2.3333333333333335</v>
      </c>
      <c r="D61" s="18">
        <v>2.5</v>
      </c>
      <c r="E61" s="18">
        <v>2.5</v>
      </c>
      <c r="F61" s="18">
        <v>2.5</v>
      </c>
      <c r="G61" s="18">
        <v>3</v>
      </c>
      <c r="H61" s="18">
        <v>1</v>
      </c>
      <c r="I61" s="18">
        <v>2</v>
      </c>
      <c r="J61" s="18">
        <v>1</v>
      </c>
      <c r="K61" s="18">
        <v>2.6666666666666665</v>
      </c>
      <c r="L61" s="18">
        <v>1</v>
      </c>
      <c r="M61" s="18"/>
      <c r="N61" s="18"/>
      <c r="O61" s="18">
        <v>1.3333333333333333</v>
      </c>
      <c r="P61" s="18">
        <v>1</v>
      </c>
      <c r="Q61" s="18"/>
    </row>
    <row r="62" spans="1:17" ht="15.75" x14ac:dyDescent="0.25">
      <c r="A62" s="35" t="s">
        <v>66</v>
      </c>
      <c r="B62" s="35" t="s">
        <v>67</v>
      </c>
      <c r="C62" s="20">
        <v>1.8400000000000003</v>
      </c>
      <c r="D62" s="20">
        <v>0.6133333333333334</v>
      </c>
      <c r="E62" s="20">
        <v>0.6133333333333334</v>
      </c>
      <c r="F62" s="20"/>
      <c r="G62" s="20"/>
      <c r="H62" s="20">
        <v>1.2266666666666668</v>
      </c>
      <c r="I62" s="20"/>
      <c r="J62" s="20">
        <v>0.6133333333333334</v>
      </c>
      <c r="K62" s="20"/>
      <c r="L62" s="20"/>
      <c r="M62" s="20">
        <v>1.8400000000000003</v>
      </c>
      <c r="N62" s="20">
        <v>1.5333333333333337</v>
      </c>
      <c r="O62" s="20">
        <v>1.2266666666666668</v>
      </c>
      <c r="P62" s="20">
        <v>0.6133333333333334</v>
      </c>
      <c r="Q62" s="20"/>
    </row>
    <row r="63" spans="1:17" ht="15.75" x14ac:dyDescent="0.2">
      <c r="A63" s="57" t="s">
        <v>226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t="15.75" x14ac:dyDescent="0.25">
      <c r="A64" s="32" t="s">
        <v>68</v>
      </c>
      <c r="B64" s="32" t="s">
        <v>69</v>
      </c>
      <c r="C64" s="19">
        <v>2</v>
      </c>
      <c r="D64" s="19">
        <v>2</v>
      </c>
      <c r="E64" s="19">
        <v>1.25</v>
      </c>
      <c r="F64" s="19">
        <v>2</v>
      </c>
      <c r="G64" s="19"/>
      <c r="H64" s="19">
        <v>2</v>
      </c>
      <c r="I64" s="19">
        <v>2</v>
      </c>
      <c r="J64" s="19"/>
      <c r="K64" s="19"/>
      <c r="L64" s="19"/>
      <c r="M64" s="19"/>
      <c r="N64" s="19">
        <v>1</v>
      </c>
      <c r="O64" s="19">
        <v>1.3333333333333333</v>
      </c>
      <c r="P64" s="19"/>
      <c r="Q64" s="19">
        <v>1</v>
      </c>
    </row>
    <row r="65" spans="1:17" ht="15.75" x14ac:dyDescent="0.25">
      <c r="A65" s="33" t="s">
        <v>70</v>
      </c>
      <c r="B65" s="33" t="s">
        <v>86</v>
      </c>
      <c r="C65" s="18">
        <v>2</v>
      </c>
      <c r="D65" s="18">
        <v>2</v>
      </c>
      <c r="E65" s="18">
        <v>1.3333333333333333</v>
      </c>
      <c r="F65" s="18">
        <v>2</v>
      </c>
      <c r="G65" s="18">
        <v>1</v>
      </c>
      <c r="H65" s="18">
        <v>1</v>
      </c>
      <c r="I65" s="18">
        <v>2</v>
      </c>
      <c r="J65" s="18"/>
      <c r="K65" s="18"/>
      <c r="L65" s="18"/>
      <c r="M65" s="18"/>
      <c r="N65" s="18"/>
      <c r="O65" s="18">
        <v>2</v>
      </c>
      <c r="P65" s="18">
        <v>1</v>
      </c>
      <c r="Q65" s="18">
        <v>1</v>
      </c>
    </row>
    <row r="66" spans="1:17" ht="15.75" x14ac:dyDescent="0.25">
      <c r="A66" s="33" t="s">
        <v>71</v>
      </c>
      <c r="B66" s="33" t="s">
        <v>72</v>
      </c>
      <c r="C66" s="18">
        <v>2</v>
      </c>
      <c r="D66" s="18">
        <v>1.5</v>
      </c>
      <c r="E66" s="18">
        <v>1.6666666666666667</v>
      </c>
      <c r="F66" s="18">
        <v>1.5</v>
      </c>
      <c r="G66" s="18">
        <v>2</v>
      </c>
      <c r="H66" s="18"/>
      <c r="I66" s="18"/>
      <c r="J66" s="18"/>
      <c r="K66" s="18"/>
      <c r="L66" s="18"/>
      <c r="M66" s="18"/>
      <c r="N66" s="18">
        <v>1</v>
      </c>
      <c r="O66" s="18">
        <v>3</v>
      </c>
      <c r="P66" s="18">
        <v>1</v>
      </c>
      <c r="Q66" s="18"/>
    </row>
    <row r="67" spans="1:17" ht="15.75" x14ac:dyDescent="0.25">
      <c r="A67" s="33" t="s">
        <v>73</v>
      </c>
      <c r="B67" s="33" t="s">
        <v>87</v>
      </c>
      <c r="C67" s="18">
        <v>2</v>
      </c>
      <c r="D67" s="18">
        <v>2</v>
      </c>
      <c r="E67" s="18">
        <v>1</v>
      </c>
      <c r="F67" s="18">
        <v>2</v>
      </c>
      <c r="G67" s="18">
        <v>3</v>
      </c>
      <c r="H67" s="18">
        <v>2</v>
      </c>
      <c r="I67" s="18"/>
      <c r="J67" s="18">
        <v>1</v>
      </c>
      <c r="K67" s="18"/>
      <c r="L67" s="18">
        <v>1</v>
      </c>
      <c r="M67" s="18"/>
      <c r="N67" s="18">
        <v>1</v>
      </c>
      <c r="O67" s="18">
        <v>2</v>
      </c>
      <c r="P67" s="18">
        <v>2</v>
      </c>
      <c r="Q67" s="18">
        <v>1</v>
      </c>
    </row>
    <row r="68" spans="1:17" ht="15.75" x14ac:dyDescent="0.25">
      <c r="A68" s="33" t="s">
        <v>74</v>
      </c>
      <c r="B68" s="33" t="s">
        <v>88</v>
      </c>
      <c r="C68" s="18">
        <v>2</v>
      </c>
      <c r="D68" s="18">
        <v>2</v>
      </c>
      <c r="E68" s="18">
        <v>1.25</v>
      </c>
      <c r="F68" s="18">
        <v>2</v>
      </c>
      <c r="G68" s="18"/>
      <c r="H68" s="18">
        <v>2</v>
      </c>
      <c r="I68" s="18">
        <v>2</v>
      </c>
      <c r="J68" s="18"/>
      <c r="K68" s="18"/>
      <c r="L68" s="18"/>
      <c r="M68" s="18"/>
      <c r="N68" s="18">
        <v>1</v>
      </c>
      <c r="O68" s="18">
        <v>1.3333333333333333</v>
      </c>
      <c r="P68" s="18"/>
      <c r="Q68" s="18">
        <v>1</v>
      </c>
    </row>
    <row r="69" spans="1:17" ht="15.75" x14ac:dyDescent="0.25">
      <c r="A69" s="33" t="s">
        <v>75</v>
      </c>
      <c r="B69" s="33" t="s">
        <v>89</v>
      </c>
      <c r="C69" s="18">
        <v>1</v>
      </c>
      <c r="D69" s="18">
        <v>2</v>
      </c>
      <c r="E69" s="18">
        <v>2</v>
      </c>
      <c r="F69" s="18">
        <v>2</v>
      </c>
      <c r="G69" s="18"/>
      <c r="H69" s="18">
        <v>2</v>
      </c>
      <c r="I69" s="18">
        <v>2</v>
      </c>
      <c r="J69" s="18"/>
      <c r="K69" s="18"/>
      <c r="L69" s="18"/>
      <c r="M69" s="18">
        <v>2.3333333333333335</v>
      </c>
      <c r="N69" s="18">
        <v>1</v>
      </c>
      <c r="O69" s="18">
        <v>1.5</v>
      </c>
      <c r="P69" s="18">
        <v>1</v>
      </c>
      <c r="Q69" s="18"/>
    </row>
    <row r="70" spans="1:17" ht="15.75" x14ac:dyDescent="0.25">
      <c r="A70" s="33" t="s">
        <v>76</v>
      </c>
      <c r="B70" s="33" t="s">
        <v>227</v>
      </c>
      <c r="C70" s="18">
        <v>2</v>
      </c>
      <c r="D70" s="18">
        <v>2</v>
      </c>
      <c r="E70" s="18">
        <v>1</v>
      </c>
      <c r="F70" s="18">
        <v>2</v>
      </c>
      <c r="G70" s="18">
        <v>2.5</v>
      </c>
      <c r="H70" s="18">
        <v>1</v>
      </c>
      <c r="I70" s="18">
        <v>1</v>
      </c>
      <c r="J70" s="18"/>
      <c r="K70" s="18">
        <v>1</v>
      </c>
      <c r="L70" s="18">
        <v>2</v>
      </c>
      <c r="M70" s="18">
        <v>2</v>
      </c>
      <c r="N70" s="18">
        <v>2</v>
      </c>
      <c r="O70" s="18">
        <v>2</v>
      </c>
      <c r="P70" s="18">
        <v>2.5</v>
      </c>
      <c r="Q70" s="18">
        <v>2</v>
      </c>
    </row>
    <row r="71" spans="1:17" ht="15.75" x14ac:dyDescent="0.25">
      <c r="A71" s="33" t="s">
        <v>78</v>
      </c>
      <c r="B71" s="33" t="s">
        <v>139</v>
      </c>
      <c r="C71" s="18">
        <v>3</v>
      </c>
      <c r="D71" s="18">
        <v>2.6666666666666665</v>
      </c>
      <c r="E71" s="18">
        <v>2</v>
      </c>
      <c r="F71" s="18">
        <v>2</v>
      </c>
      <c r="G71" s="18">
        <v>2</v>
      </c>
      <c r="H71" s="18">
        <v>1.6111111111111112</v>
      </c>
      <c r="I71" s="18">
        <v>0.66666666666666663</v>
      </c>
      <c r="J71" s="18"/>
      <c r="K71" s="18"/>
      <c r="L71" s="18"/>
      <c r="M71" s="18">
        <v>2</v>
      </c>
      <c r="N71" s="18">
        <v>3</v>
      </c>
      <c r="O71" s="18">
        <v>1</v>
      </c>
      <c r="P71" s="18">
        <v>1</v>
      </c>
      <c r="Q71" s="18"/>
    </row>
    <row r="72" spans="1:17" ht="15.75" x14ac:dyDescent="0.25">
      <c r="A72" s="35" t="s">
        <v>79</v>
      </c>
      <c r="B72" s="35" t="s">
        <v>80</v>
      </c>
      <c r="C72" s="20">
        <v>1</v>
      </c>
      <c r="D72" s="20">
        <v>2</v>
      </c>
      <c r="E72" s="20">
        <v>1</v>
      </c>
      <c r="F72" s="20">
        <v>1</v>
      </c>
      <c r="G72" s="20"/>
      <c r="H72" s="20">
        <v>1</v>
      </c>
      <c r="I72" s="20">
        <v>1</v>
      </c>
      <c r="J72" s="20">
        <v>1.5</v>
      </c>
      <c r="K72" s="20">
        <v>1.5</v>
      </c>
      <c r="L72" s="20">
        <v>2</v>
      </c>
      <c r="M72" s="20">
        <v>1.79</v>
      </c>
      <c r="N72" s="20">
        <v>1</v>
      </c>
      <c r="O72" s="20">
        <v>1.3333333333333333</v>
      </c>
      <c r="P72" s="20">
        <v>1</v>
      </c>
      <c r="Q72" s="20">
        <v>1</v>
      </c>
    </row>
    <row r="73" spans="1:17" ht="15.75" x14ac:dyDescent="0.2">
      <c r="A73" s="57" t="s">
        <v>228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1:17" ht="21.75" customHeight="1" x14ac:dyDescent="0.2">
      <c r="A74" s="37" t="s">
        <v>91</v>
      </c>
      <c r="B74" s="38" t="s">
        <v>105</v>
      </c>
      <c r="C74" s="19">
        <v>1.6</v>
      </c>
      <c r="D74" s="19">
        <v>2</v>
      </c>
      <c r="E74" s="19">
        <v>1.5</v>
      </c>
      <c r="F74" s="19">
        <v>1</v>
      </c>
      <c r="G74" s="19">
        <v>2</v>
      </c>
      <c r="H74" s="19"/>
      <c r="I74" s="19"/>
      <c r="J74" s="19"/>
      <c r="K74" s="19"/>
      <c r="L74" s="19"/>
      <c r="M74" s="19"/>
      <c r="N74" s="19">
        <v>1</v>
      </c>
      <c r="O74" s="19">
        <v>1</v>
      </c>
      <c r="P74" s="19">
        <v>2</v>
      </c>
      <c r="Q74" s="19">
        <v>1.0000000000000002</v>
      </c>
    </row>
    <row r="75" spans="1:17" ht="15.75" x14ac:dyDescent="0.25">
      <c r="A75" s="33" t="s">
        <v>92</v>
      </c>
      <c r="B75" s="39" t="s">
        <v>102</v>
      </c>
      <c r="C75" s="18">
        <v>2.4</v>
      </c>
      <c r="D75" s="18">
        <v>1.6</v>
      </c>
      <c r="E75" s="18">
        <v>1.6</v>
      </c>
      <c r="F75" s="18">
        <v>1.2</v>
      </c>
      <c r="G75" s="18"/>
      <c r="H75" s="18"/>
      <c r="I75" s="18"/>
      <c r="J75" s="18"/>
      <c r="K75" s="18"/>
      <c r="L75" s="18">
        <v>2</v>
      </c>
      <c r="M75" s="18">
        <v>1</v>
      </c>
      <c r="N75" s="18">
        <v>1</v>
      </c>
      <c r="O75" s="18"/>
      <c r="P75" s="18"/>
      <c r="Q75" s="18"/>
    </row>
    <row r="76" spans="1:17" ht="15.75" x14ac:dyDescent="0.25">
      <c r="A76" s="33" t="s">
        <v>93</v>
      </c>
      <c r="B76" s="39" t="s">
        <v>103</v>
      </c>
      <c r="C76" s="18">
        <v>2.2000000000000002</v>
      </c>
      <c r="D76" s="18">
        <v>1.4</v>
      </c>
      <c r="E76" s="18">
        <v>1.6</v>
      </c>
      <c r="F76" s="18">
        <v>1.2</v>
      </c>
      <c r="G76" s="18"/>
      <c r="H76" s="18"/>
      <c r="I76" s="18"/>
      <c r="J76" s="18"/>
      <c r="K76" s="18"/>
      <c r="L76" s="18">
        <v>2</v>
      </c>
      <c r="M76" s="18">
        <v>1</v>
      </c>
      <c r="N76" s="18">
        <v>1</v>
      </c>
      <c r="O76" s="18"/>
      <c r="P76" s="18"/>
      <c r="Q76" s="18"/>
    </row>
    <row r="77" spans="1:17" ht="15.75" x14ac:dyDescent="0.25">
      <c r="A77" s="33" t="s">
        <v>94</v>
      </c>
      <c r="B77" s="39" t="s">
        <v>106</v>
      </c>
      <c r="C77" s="18">
        <v>1.6</v>
      </c>
      <c r="D77" s="18">
        <v>1.6</v>
      </c>
      <c r="E77" s="18">
        <v>2</v>
      </c>
      <c r="F77" s="18">
        <v>2</v>
      </c>
      <c r="G77" s="18">
        <v>2.5</v>
      </c>
      <c r="H77" s="18"/>
      <c r="I77" s="18"/>
      <c r="J77" s="18"/>
      <c r="K77" s="18"/>
      <c r="L77" s="18"/>
      <c r="M77" s="18"/>
      <c r="N77" s="18">
        <v>1</v>
      </c>
      <c r="O77" s="18">
        <v>2</v>
      </c>
      <c r="P77" s="18">
        <v>1</v>
      </c>
      <c r="Q77" s="18"/>
    </row>
    <row r="78" spans="1:17" ht="15.75" x14ac:dyDescent="0.25">
      <c r="A78" s="33" t="s">
        <v>95</v>
      </c>
      <c r="B78" s="39" t="s">
        <v>107</v>
      </c>
      <c r="C78" s="18">
        <v>2</v>
      </c>
      <c r="D78" s="18">
        <v>1.3333333333333333</v>
      </c>
      <c r="E78" s="18">
        <v>1.3333333333333333</v>
      </c>
      <c r="F78" s="18">
        <v>1.5</v>
      </c>
      <c r="G78" s="18"/>
      <c r="H78" s="18"/>
      <c r="I78" s="18"/>
      <c r="J78" s="18"/>
      <c r="K78" s="18"/>
      <c r="L78" s="18">
        <v>2</v>
      </c>
      <c r="M78" s="18">
        <v>1</v>
      </c>
      <c r="N78" s="18">
        <v>1</v>
      </c>
      <c r="O78" s="18"/>
      <c r="P78" s="18"/>
      <c r="Q78" s="18"/>
    </row>
    <row r="79" spans="1:17" ht="15.75" x14ac:dyDescent="0.25">
      <c r="A79" s="33" t="s">
        <v>96</v>
      </c>
      <c r="B79" s="40" t="s">
        <v>189</v>
      </c>
      <c r="C79" s="18">
        <v>2</v>
      </c>
      <c r="D79" s="18">
        <v>1.6666666666666667</v>
      </c>
      <c r="E79" s="18">
        <v>1.6666666666666667</v>
      </c>
      <c r="F79" s="18">
        <v>1</v>
      </c>
      <c r="G79" s="18">
        <v>1.6666666666666667</v>
      </c>
      <c r="H79" s="18">
        <v>1</v>
      </c>
      <c r="I79" s="18"/>
      <c r="J79" s="18"/>
      <c r="K79" s="18"/>
      <c r="L79" s="18"/>
      <c r="M79" s="18"/>
      <c r="N79" s="18"/>
      <c r="O79" s="18">
        <v>2.3333333333333335</v>
      </c>
      <c r="P79" s="18">
        <v>2.6666666666666665</v>
      </c>
      <c r="Q79" s="18">
        <v>2</v>
      </c>
    </row>
    <row r="80" spans="1:17" ht="15.75" x14ac:dyDescent="0.25">
      <c r="A80" s="33" t="s">
        <v>97</v>
      </c>
      <c r="B80" s="40" t="s">
        <v>190</v>
      </c>
      <c r="C80" s="18">
        <v>3</v>
      </c>
      <c r="D80" s="18">
        <v>2</v>
      </c>
      <c r="E80" s="18">
        <v>2</v>
      </c>
      <c r="F80" s="18"/>
      <c r="G80" s="18"/>
      <c r="H80" s="18">
        <v>1</v>
      </c>
      <c r="I80" s="18">
        <v>1.6666666666666667</v>
      </c>
      <c r="J80" s="18">
        <v>1</v>
      </c>
      <c r="K80" s="18"/>
      <c r="L80" s="18"/>
      <c r="M80" s="18"/>
      <c r="N80" s="18">
        <v>2</v>
      </c>
      <c r="O80" s="18">
        <v>3</v>
      </c>
      <c r="P80" s="18">
        <v>3</v>
      </c>
      <c r="Q80" s="18">
        <v>1</v>
      </c>
    </row>
    <row r="81" spans="1:17" ht="15.75" x14ac:dyDescent="0.2">
      <c r="A81" s="41" t="s">
        <v>98</v>
      </c>
      <c r="B81" s="40" t="s">
        <v>188</v>
      </c>
      <c r="C81" s="18">
        <v>3</v>
      </c>
      <c r="D81" s="18">
        <v>3</v>
      </c>
      <c r="E81" s="18">
        <v>3</v>
      </c>
      <c r="F81" s="18"/>
      <c r="G81" s="18"/>
      <c r="H81" s="18">
        <v>2</v>
      </c>
      <c r="I81" s="18">
        <v>3</v>
      </c>
      <c r="J81" s="18">
        <v>3</v>
      </c>
      <c r="K81" s="18"/>
      <c r="L81" s="18"/>
      <c r="M81" s="18"/>
      <c r="N81" s="18"/>
      <c r="O81" s="18">
        <v>3</v>
      </c>
      <c r="P81" s="18">
        <v>3</v>
      </c>
      <c r="Q81" s="18">
        <v>3</v>
      </c>
    </row>
    <row r="82" spans="1:17" ht="15.75" x14ac:dyDescent="0.25">
      <c r="A82" s="33" t="s">
        <v>99</v>
      </c>
      <c r="B82" s="39" t="s">
        <v>1</v>
      </c>
      <c r="C82" s="18">
        <v>3</v>
      </c>
      <c r="D82" s="18">
        <v>1</v>
      </c>
      <c r="E82" s="18">
        <v>1</v>
      </c>
      <c r="F82" s="18"/>
      <c r="G82" s="18"/>
      <c r="H82" s="18">
        <v>2</v>
      </c>
      <c r="I82" s="18"/>
      <c r="J82" s="18">
        <v>1</v>
      </c>
      <c r="K82" s="18"/>
      <c r="L82" s="18"/>
      <c r="M82" s="18">
        <v>3</v>
      </c>
      <c r="N82" s="18">
        <v>2.5</v>
      </c>
      <c r="O82" s="18">
        <v>2</v>
      </c>
      <c r="P82" s="18">
        <v>1</v>
      </c>
      <c r="Q82" s="18"/>
    </row>
    <row r="83" spans="1:17" ht="15.75" x14ac:dyDescent="0.25">
      <c r="A83" s="33" t="s">
        <v>100</v>
      </c>
      <c r="B83" s="40" t="s">
        <v>229</v>
      </c>
      <c r="C83" s="18">
        <v>3</v>
      </c>
      <c r="D83" s="18">
        <v>3</v>
      </c>
      <c r="E83" s="18">
        <v>2.5</v>
      </c>
      <c r="F83" s="18">
        <v>2.3333333333333335</v>
      </c>
      <c r="G83" s="18">
        <v>3</v>
      </c>
      <c r="H83" s="18">
        <v>3</v>
      </c>
      <c r="I83" s="18">
        <v>1.6666666666666667</v>
      </c>
      <c r="J83" s="18">
        <v>2.6666666666666665</v>
      </c>
      <c r="K83" s="18">
        <v>3</v>
      </c>
      <c r="L83" s="18">
        <v>3</v>
      </c>
      <c r="M83" s="18">
        <v>2</v>
      </c>
      <c r="N83" s="18">
        <v>2.5</v>
      </c>
      <c r="O83" s="18">
        <v>2</v>
      </c>
      <c r="P83" s="18">
        <v>1</v>
      </c>
      <c r="Q83" s="18"/>
    </row>
    <row r="84" spans="1:17" ht="15.75" x14ac:dyDescent="0.2">
      <c r="A84" s="41" t="s">
        <v>101</v>
      </c>
      <c r="B84" s="40" t="s">
        <v>187</v>
      </c>
      <c r="C84" s="18">
        <v>2</v>
      </c>
      <c r="D84" s="18">
        <v>1</v>
      </c>
      <c r="E84" s="18">
        <v>1</v>
      </c>
      <c r="F84" s="18"/>
      <c r="G84" s="18"/>
      <c r="H84" s="18">
        <v>2</v>
      </c>
      <c r="I84" s="18"/>
      <c r="J84" s="18">
        <v>1</v>
      </c>
      <c r="K84" s="18"/>
      <c r="L84" s="18"/>
      <c r="M84" s="18">
        <v>3</v>
      </c>
      <c r="N84" s="18">
        <v>2.5</v>
      </c>
      <c r="O84" s="18">
        <v>2</v>
      </c>
      <c r="P84" s="18">
        <v>1</v>
      </c>
      <c r="Q84" s="18"/>
    </row>
    <row r="85" spans="1:17" ht="15.75" x14ac:dyDescent="0.2">
      <c r="A85" s="57" t="s">
        <v>230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1:17" ht="15.75" x14ac:dyDescent="0.25">
      <c r="A86" s="33" t="s">
        <v>140</v>
      </c>
      <c r="B86" s="33" t="s">
        <v>108</v>
      </c>
      <c r="C86" s="18">
        <v>2.5</v>
      </c>
      <c r="D86" s="18">
        <v>2.5</v>
      </c>
      <c r="E86" s="18">
        <v>2</v>
      </c>
      <c r="F86" s="18">
        <v>2.5</v>
      </c>
      <c r="G86" s="18">
        <v>2.5</v>
      </c>
      <c r="H86" s="18"/>
      <c r="I86" s="18"/>
      <c r="J86" s="18"/>
      <c r="K86" s="18"/>
      <c r="L86" s="18"/>
      <c r="M86" s="18"/>
      <c r="N86" s="18"/>
      <c r="O86" s="18">
        <v>3</v>
      </c>
      <c r="P86" s="18">
        <v>2.5</v>
      </c>
      <c r="Q86" s="18">
        <v>2</v>
      </c>
    </row>
    <row r="87" spans="1:17" ht="15.75" x14ac:dyDescent="0.25">
      <c r="A87" s="33" t="s">
        <v>141</v>
      </c>
      <c r="B87" s="33" t="s">
        <v>109</v>
      </c>
      <c r="C87" s="18">
        <v>2</v>
      </c>
      <c r="D87" s="18">
        <v>2.25</v>
      </c>
      <c r="E87" s="18">
        <v>2</v>
      </c>
      <c r="F87" s="18">
        <v>2.5</v>
      </c>
      <c r="G87" s="18">
        <v>1.5</v>
      </c>
      <c r="H87" s="18">
        <v>3</v>
      </c>
      <c r="I87" s="18">
        <v>3</v>
      </c>
      <c r="J87" s="18">
        <v>3</v>
      </c>
      <c r="K87" s="18">
        <v>2.75</v>
      </c>
      <c r="L87" s="18">
        <v>2.75</v>
      </c>
      <c r="M87" s="18">
        <v>2</v>
      </c>
      <c r="N87" s="18">
        <v>2</v>
      </c>
      <c r="O87" s="18">
        <v>1.75</v>
      </c>
      <c r="P87" s="18">
        <v>1</v>
      </c>
      <c r="Q87" s="18">
        <v>1</v>
      </c>
    </row>
    <row r="88" spans="1:17" ht="15.75" x14ac:dyDescent="0.25">
      <c r="A88" s="33" t="s">
        <v>145</v>
      </c>
      <c r="B88" s="33" t="s">
        <v>110</v>
      </c>
      <c r="C88" s="18">
        <v>3</v>
      </c>
      <c r="D88" s="18">
        <v>2.75</v>
      </c>
      <c r="E88" s="18">
        <v>2</v>
      </c>
      <c r="F88" s="18">
        <v>3</v>
      </c>
      <c r="G88" s="18">
        <v>2</v>
      </c>
      <c r="H88" s="18">
        <v>1</v>
      </c>
      <c r="I88" s="18"/>
      <c r="J88" s="18"/>
      <c r="K88" s="18"/>
      <c r="L88" s="18"/>
      <c r="M88" s="18">
        <v>1.5</v>
      </c>
      <c r="N88" s="18">
        <v>1</v>
      </c>
      <c r="O88" s="18">
        <v>1</v>
      </c>
      <c r="P88" s="18"/>
      <c r="Q88" s="18"/>
    </row>
    <row r="89" spans="1:17" ht="15.75" x14ac:dyDescent="0.25">
      <c r="A89" s="33" t="s">
        <v>144</v>
      </c>
      <c r="B89" s="33" t="s">
        <v>111</v>
      </c>
      <c r="C89" s="18">
        <v>1</v>
      </c>
      <c r="D89" s="18">
        <v>1.75</v>
      </c>
      <c r="E89" s="18"/>
      <c r="F89" s="18">
        <v>1.5</v>
      </c>
      <c r="G89" s="18"/>
      <c r="H89" s="18">
        <v>2</v>
      </c>
      <c r="I89" s="18">
        <v>2</v>
      </c>
      <c r="J89" s="18">
        <v>2</v>
      </c>
      <c r="K89" s="18">
        <v>2</v>
      </c>
      <c r="L89" s="18">
        <v>1.5</v>
      </c>
      <c r="M89" s="18">
        <v>2</v>
      </c>
      <c r="N89" s="18">
        <v>1.25</v>
      </c>
      <c r="O89" s="18"/>
      <c r="P89" s="18"/>
      <c r="Q89" s="18">
        <v>1</v>
      </c>
    </row>
    <row r="90" spans="1:17" ht="15.75" x14ac:dyDescent="0.25">
      <c r="A90" s="33" t="s">
        <v>142</v>
      </c>
      <c r="B90" s="33" t="s">
        <v>143</v>
      </c>
      <c r="C90" s="18">
        <v>3</v>
      </c>
      <c r="D90" s="18">
        <v>2.25</v>
      </c>
      <c r="E90" s="18">
        <v>2.25</v>
      </c>
      <c r="F90" s="18">
        <v>2</v>
      </c>
      <c r="G90" s="18">
        <v>2</v>
      </c>
      <c r="H90" s="18">
        <v>3</v>
      </c>
      <c r="I90" s="18">
        <v>1.3333333333333333</v>
      </c>
      <c r="J90" s="18"/>
      <c r="K90" s="18"/>
      <c r="L90" s="18"/>
      <c r="M90" s="18"/>
      <c r="N90" s="18"/>
      <c r="O90" s="18">
        <v>1</v>
      </c>
      <c r="P90" s="18">
        <v>2</v>
      </c>
      <c r="Q90" s="18">
        <v>1.5</v>
      </c>
    </row>
    <row r="91" spans="1:17" ht="15.75" x14ac:dyDescent="0.25">
      <c r="A91" s="33" t="s">
        <v>112</v>
      </c>
      <c r="B91" s="33" t="s">
        <v>231</v>
      </c>
      <c r="C91" s="18">
        <v>3</v>
      </c>
      <c r="D91" s="18">
        <v>3</v>
      </c>
      <c r="E91" s="18">
        <v>3</v>
      </c>
      <c r="F91" s="18">
        <v>3</v>
      </c>
      <c r="G91" s="18">
        <v>2.6666666666666665</v>
      </c>
      <c r="H91" s="18">
        <v>2.3333333333333335</v>
      </c>
      <c r="I91" s="18">
        <v>2.6666666666666665</v>
      </c>
      <c r="J91" s="18">
        <v>3</v>
      </c>
      <c r="K91" s="18">
        <v>3</v>
      </c>
      <c r="L91" s="18">
        <v>3</v>
      </c>
      <c r="M91" s="18">
        <v>2.5</v>
      </c>
      <c r="N91" s="18">
        <v>2.5</v>
      </c>
      <c r="O91" s="18">
        <v>3</v>
      </c>
      <c r="P91" s="18">
        <v>2.75</v>
      </c>
      <c r="Q91" s="18"/>
    </row>
    <row r="92" spans="1:17" ht="15.75" x14ac:dyDescent="0.2">
      <c r="A92" s="57" t="s">
        <v>196</v>
      </c>
      <c r="B92" s="57"/>
      <c r="C92" s="42">
        <f>AVERAGE(C8:C91)</f>
        <v>2.2758163368848296</v>
      </c>
      <c r="D92" s="42">
        <f t="shared" ref="D92:Q92" si="0">AVERAGE(D8:D91)</f>
        <v>2.0460708534621581</v>
      </c>
      <c r="E92" s="42">
        <f t="shared" si="0"/>
        <v>1.7253862847222221</v>
      </c>
      <c r="F92" s="42">
        <f t="shared" si="0"/>
        <v>1.6675249042145595</v>
      </c>
      <c r="G92" s="42">
        <f t="shared" si="0"/>
        <v>1.8532070707070709</v>
      </c>
      <c r="H92" s="42">
        <f t="shared" si="0"/>
        <v>1.736547803617571</v>
      </c>
      <c r="I92" s="42">
        <f t="shared" si="0"/>
        <v>1.7932370370370367</v>
      </c>
      <c r="J92" s="42">
        <f t="shared" si="0"/>
        <v>1.5541176470588236</v>
      </c>
      <c r="K92" s="42">
        <f t="shared" si="0"/>
        <v>2.0210416666666671</v>
      </c>
      <c r="L92" s="42">
        <f t="shared" si="0"/>
        <v>2.2022222222222223</v>
      </c>
      <c r="M92" s="42">
        <f t="shared" si="0"/>
        <v>1.7462139917695472</v>
      </c>
      <c r="N92" s="42">
        <f t="shared" si="0"/>
        <v>1.5167793650793651</v>
      </c>
      <c r="O92" s="42">
        <f t="shared" si="0"/>
        <v>1.7415925925925924</v>
      </c>
      <c r="P92" s="42">
        <f t="shared" si="0"/>
        <v>1.5940866290018834</v>
      </c>
      <c r="Q92" s="42">
        <f t="shared" si="0"/>
        <v>1.3841388888888888</v>
      </c>
    </row>
    <row r="93" spans="1:17" ht="15.75" x14ac:dyDescent="0.2">
      <c r="A93" s="65" t="s">
        <v>197</v>
      </c>
      <c r="B93" s="66"/>
      <c r="C93" s="42">
        <f>C92*0.8</f>
        <v>1.8206530695078638</v>
      </c>
      <c r="D93" s="42">
        <f t="shared" ref="D93:Q93" si="1">D92*0.8</f>
        <v>1.6368566827697266</v>
      </c>
      <c r="E93" s="42">
        <f t="shared" si="1"/>
        <v>1.3803090277777779</v>
      </c>
      <c r="F93" s="42">
        <f t="shared" si="1"/>
        <v>1.3340199233716477</v>
      </c>
      <c r="G93" s="42">
        <f t="shared" si="1"/>
        <v>1.4825656565656569</v>
      </c>
      <c r="H93" s="42">
        <f t="shared" si="1"/>
        <v>1.3892382428940568</v>
      </c>
      <c r="I93" s="42">
        <f t="shared" si="1"/>
        <v>1.4345896296296294</v>
      </c>
      <c r="J93" s="42">
        <f t="shared" si="1"/>
        <v>1.2432941176470589</v>
      </c>
      <c r="K93" s="42">
        <f t="shared" si="1"/>
        <v>1.6168333333333338</v>
      </c>
      <c r="L93" s="42">
        <f t="shared" si="1"/>
        <v>1.7617777777777779</v>
      </c>
      <c r="M93" s="42">
        <f t="shared" si="1"/>
        <v>1.3969711934156379</v>
      </c>
      <c r="N93" s="42">
        <f t="shared" si="1"/>
        <v>1.2134234920634921</v>
      </c>
      <c r="O93" s="42">
        <f t="shared" si="1"/>
        <v>1.3932740740740739</v>
      </c>
      <c r="P93" s="42">
        <f t="shared" si="1"/>
        <v>1.2752693032015068</v>
      </c>
      <c r="Q93" s="42">
        <f t="shared" si="1"/>
        <v>1.1073111111111111</v>
      </c>
    </row>
    <row r="94" spans="1:17" ht="15.75" x14ac:dyDescent="0.2">
      <c r="A94" s="65" t="s">
        <v>198</v>
      </c>
      <c r="B94" s="66"/>
      <c r="C94" s="42">
        <v>2.9861111111111112</v>
      </c>
      <c r="D94" s="42">
        <v>2.5454545454545454</v>
      </c>
      <c r="E94" s="42">
        <v>2.9090909090909092</v>
      </c>
      <c r="F94" s="42">
        <v>2.8208955223880596</v>
      </c>
      <c r="G94" s="42">
        <v>2.8909090909090911</v>
      </c>
      <c r="H94" s="42">
        <v>2.8545454545454545</v>
      </c>
      <c r="I94" s="42">
        <v>2.9272727272727272</v>
      </c>
      <c r="J94" s="42">
        <v>2.8472222222222223</v>
      </c>
      <c r="K94" s="42">
        <v>2.75</v>
      </c>
      <c r="L94" s="42">
        <v>2.8732394366197185</v>
      </c>
      <c r="M94" s="42">
        <v>2.6851851851851851</v>
      </c>
      <c r="N94" s="42">
        <v>2.8813559322033897</v>
      </c>
      <c r="O94" s="42">
        <v>2.6111111111111112</v>
      </c>
      <c r="P94" s="42">
        <v>2.925925925925926</v>
      </c>
      <c r="Q94" s="42">
        <v>2.9629629629629628</v>
      </c>
    </row>
    <row r="95" spans="1:17" ht="15.75" x14ac:dyDescent="0.2">
      <c r="A95" s="65" t="s">
        <v>200</v>
      </c>
      <c r="B95" s="66"/>
      <c r="C95" s="42">
        <f>C94*0.2</f>
        <v>0.59722222222222221</v>
      </c>
      <c r="D95" s="42">
        <f t="shared" ref="D95:Q95" si="2">D94*0.2</f>
        <v>0.50909090909090915</v>
      </c>
      <c r="E95" s="42">
        <f t="shared" si="2"/>
        <v>0.5818181818181819</v>
      </c>
      <c r="F95" s="42">
        <f t="shared" si="2"/>
        <v>0.56417910447761199</v>
      </c>
      <c r="G95" s="42">
        <f t="shared" si="2"/>
        <v>0.57818181818181824</v>
      </c>
      <c r="H95" s="42">
        <f t="shared" si="2"/>
        <v>0.57090909090909092</v>
      </c>
      <c r="I95" s="42">
        <f t="shared" si="2"/>
        <v>0.58545454545454545</v>
      </c>
      <c r="J95" s="42">
        <f t="shared" si="2"/>
        <v>0.56944444444444453</v>
      </c>
      <c r="K95" s="42">
        <f t="shared" si="2"/>
        <v>0.55000000000000004</v>
      </c>
      <c r="L95" s="42">
        <f t="shared" si="2"/>
        <v>0.57464788732394367</v>
      </c>
      <c r="M95" s="42">
        <f t="shared" si="2"/>
        <v>0.53703703703703709</v>
      </c>
      <c r="N95" s="42">
        <f t="shared" si="2"/>
        <v>0.57627118644067798</v>
      </c>
      <c r="O95" s="42">
        <f t="shared" si="2"/>
        <v>0.52222222222222225</v>
      </c>
      <c r="P95" s="42">
        <f t="shared" si="2"/>
        <v>0.58518518518518525</v>
      </c>
      <c r="Q95" s="42">
        <f t="shared" si="2"/>
        <v>0.59259259259259256</v>
      </c>
    </row>
    <row r="96" spans="1:17" ht="15.75" x14ac:dyDescent="0.2">
      <c r="A96" s="67" t="s">
        <v>199</v>
      </c>
      <c r="B96" s="68"/>
      <c r="C96" s="43">
        <f>C93+C95</f>
        <v>2.4178752917300859</v>
      </c>
      <c r="D96" s="43">
        <f t="shared" ref="D96:Q96" si="3">D93+D95</f>
        <v>2.1459475918606357</v>
      </c>
      <c r="E96" s="43">
        <f t="shared" si="3"/>
        <v>1.9621272095959599</v>
      </c>
      <c r="F96" s="43">
        <f t="shared" si="3"/>
        <v>1.8981990278492598</v>
      </c>
      <c r="G96" s="43">
        <f t="shared" si="3"/>
        <v>2.0607474747474752</v>
      </c>
      <c r="H96" s="43">
        <f t="shared" si="3"/>
        <v>1.9601473338031479</v>
      </c>
      <c r="I96" s="43">
        <f t="shared" si="3"/>
        <v>2.0200441750841751</v>
      </c>
      <c r="J96" s="43">
        <f t="shared" si="3"/>
        <v>1.8127385620915035</v>
      </c>
      <c r="K96" s="43">
        <f t="shared" si="3"/>
        <v>2.1668333333333338</v>
      </c>
      <c r="L96" s="43">
        <f t="shared" si="3"/>
        <v>2.3364256651017214</v>
      </c>
      <c r="M96" s="43">
        <f t="shared" si="3"/>
        <v>1.9340082304526751</v>
      </c>
      <c r="N96" s="43">
        <f t="shared" si="3"/>
        <v>1.7896946785041701</v>
      </c>
      <c r="O96" s="43">
        <f t="shared" si="3"/>
        <v>1.915496296296296</v>
      </c>
      <c r="P96" s="43">
        <f t="shared" si="3"/>
        <v>1.860454488386692</v>
      </c>
      <c r="Q96" s="43">
        <f t="shared" si="3"/>
        <v>1.6999037037037037</v>
      </c>
    </row>
    <row r="97" spans="1:17" ht="15.75" x14ac:dyDescent="0.2">
      <c r="A97" s="69" t="s">
        <v>201</v>
      </c>
      <c r="B97" s="69"/>
      <c r="C97" s="43">
        <v>2.3565277777777776</v>
      </c>
      <c r="D97" s="43">
        <v>2.1025980392156858</v>
      </c>
      <c r="E97" s="43">
        <v>1.7844086021505374</v>
      </c>
      <c r="F97" s="43">
        <v>1.7202824858757064</v>
      </c>
      <c r="G97" s="43">
        <v>1.9094696969696974</v>
      </c>
      <c r="H97" s="43">
        <v>1.8381746031746031</v>
      </c>
      <c r="I97" s="43">
        <v>1.7685555555555554</v>
      </c>
      <c r="J97" s="43">
        <v>1.4842592592592594</v>
      </c>
      <c r="K97" s="43">
        <v>2.1006666666666667</v>
      </c>
      <c r="L97" s="43">
        <v>2.15625</v>
      </c>
      <c r="M97" s="43">
        <v>1.8707692307692307</v>
      </c>
      <c r="N97" s="43">
        <v>1.6122448979591837</v>
      </c>
      <c r="O97" s="43">
        <v>1.8064734299516907</v>
      </c>
      <c r="P97" s="43">
        <v>1.6004444444444443</v>
      </c>
      <c r="Q97" s="43">
        <v>1.3195122764227643</v>
      </c>
    </row>
    <row r="103" spans="1:17" x14ac:dyDescent="0.2">
      <c r="A103" t="s">
        <v>203</v>
      </c>
    </row>
  </sheetData>
  <mergeCells count="19">
    <mergeCell ref="A94:B94"/>
    <mergeCell ref="A95:B95"/>
    <mergeCell ref="A96:B96"/>
    <mergeCell ref="A97:B97"/>
    <mergeCell ref="A92:B92"/>
    <mergeCell ref="A93:B93"/>
    <mergeCell ref="A1:Q1"/>
    <mergeCell ref="A3:Q3"/>
    <mergeCell ref="A63:Q63"/>
    <mergeCell ref="A73:Q73"/>
    <mergeCell ref="A85:Q85"/>
    <mergeCell ref="A2:Q2"/>
    <mergeCell ref="A4:Q4"/>
    <mergeCell ref="A27:Q27"/>
    <mergeCell ref="A40:Q40"/>
    <mergeCell ref="A52:Q52"/>
    <mergeCell ref="C5:Q5"/>
    <mergeCell ref="A17:Q17"/>
    <mergeCell ref="A7:Q7"/>
  </mergeCells>
  <conditionalFormatting sqref="Q13">
    <cfRule type="notContainsBlanks" dxfId="2" priority="1">
      <formula>LEN(TRIM(Q13))&gt;0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rowBreaks count="1" manualBreakCount="1">
    <brk id="5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850"/>
  <sheetViews>
    <sheetView tabSelected="1" view="pageBreakPreview" topLeftCell="A58" zoomScale="60" zoomScaleNormal="85" workbookViewId="0">
      <selection activeCell="M15" sqref="M15"/>
    </sheetView>
  </sheetViews>
  <sheetFormatPr defaultColWidth="12.5703125" defaultRowHeight="15.75" customHeight="1" x14ac:dyDescent="0.2"/>
  <cols>
    <col min="1" max="1" width="29.140625" style="5" customWidth="1"/>
    <col min="2" max="2" width="58.5703125" style="7" customWidth="1"/>
    <col min="3" max="8" width="8.42578125" customWidth="1"/>
  </cols>
  <sheetData>
    <row r="1" spans="1:11" ht="23.25" x14ac:dyDescent="0.35">
      <c r="A1" s="58" t="s">
        <v>185</v>
      </c>
      <c r="B1" s="58"/>
      <c r="C1" s="58"/>
      <c r="D1" s="58"/>
      <c r="E1" s="58"/>
      <c r="F1" s="58"/>
      <c r="G1" s="58"/>
      <c r="H1" s="58"/>
      <c r="I1" s="1"/>
      <c r="J1" s="1"/>
      <c r="K1" s="1"/>
    </row>
    <row r="2" spans="1:11" ht="23.25" x14ac:dyDescent="0.35">
      <c r="A2" s="58" t="s">
        <v>186</v>
      </c>
      <c r="B2" s="58"/>
      <c r="C2" s="58"/>
      <c r="D2" s="58"/>
      <c r="E2" s="58"/>
      <c r="F2" s="58"/>
      <c r="G2" s="58"/>
      <c r="H2" s="58"/>
      <c r="I2" s="1"/>
      <c r="J2" s="1"/>
      <c r="K2" s="1"/>
    </row>
    <row r="3" spans="1:11" ht="23.25" x14ac:dyDescent="0.35">
      <c r="A3" s="59" t="s">
        <v>183</v>
      </c>
      <c r="B3" s="60"/>
      <c r="C3" s="60"/>
      <c r="D3" s="60"/>
      <c r="E3" s="60"/>
      <c r="F3" s="60"/>
      <c r="G3" s="60"/>
      <c r="H3" s="60"/>
      <c r="I3" s="1"/>
      <c r="J3" s="1"/>
      <c r="K3" s="1"/>
    </row>
    <row r="4" spans="1:11" ht="18" x14ac:dyDescent="0.25">
      <c r="A4" s="71" t="s">
        <v>193</v>
      </c>
      <c r="B4" s="71"/>
      <c r="C4" s="71"/>
      <c r="D4" s="71"/>
      <c r="E4" s="71"/>
      <c r="F4" s="71"/>
      <c r="G4" s="71"/>
      <c r="H4" s="71"/>
      <c r="I4" s="1"/>
      <c r="J4" s="1"/>
      <c r="K4" s="1"/>
    </row>
    <row r="5" spans="1:11" ht="36.75" customHeight="1" x14ac:dyDescent="0.25">
      <c r="A5" s="9" t="s">
        <v>90</v>
      </c>
      <c r="B5" s="9" t="s">
        <v>0</v>
      </c>
      <c r="C5" s="72" t="s">
        <v>2</v>
      </c>
      <c r="D5" s="72"/>
      <c r="E5" s="72"/>
      <c r="F5" s="72"/>
      <c r="G5" s="72"/>
      <c r="H5" s="72"/>
      <c r="I5" s="1"/>
      <c r="J5" s="1"/>
      <c r="K5" s="1"/>
    </row>
    <row r="6" spans="1:11" ht="15.75" customHeight="1" x14ac:dyDescent="0.25">
      <c r="A6" s="45"/>
      <c r="B6" s="46"/>
      <c r="C6" s="47" t="s">
        <v>3</v>
      </c>
      <c r="D6" s="47" t="s">
        <v>4</v>
      </c>
      <c r="E6" s="47" t="s">
        <v>5</v>
      </c>
      <c r="F6" s="47" t="s">
        <v>6</v>
      </c>
      <c r="G6" s="47" t="s">
        <v>7</v>
      </c>
      <c r="H6" s="47" t="s">
        <v>8</v>
      </c>
      <c r="I6" s="1"/>
      <c r="J6" s="1"/>
      <c r="K6" s="1"/>
    </row>
    <row r="7" spans="1:11" ht="15.75" customHeight="1" x14ac:dyDescent="0.25">
      <c r="A7" s="70" t="s">
        <v>146</v>
      </c>
      <c r="B7" s="70"/>
      <c r="C7" s="70"/>
      <c r="D7" s="70"/>
      <c r="E7" s="70"/>
      <c r="F7" s="70"/>
      <c r="G7" s="70"/>
      <c r="H7" s="70"/>
      <c r="I7" s="1"/>
      <c r="J7" s="1"/>
      <c r="K7" s="1"/>
    </row>
    <row r="8" spans="1:11" ht="15.75" customHeight="1" x14ac:dyDescent="0.25">
      <c r="A8" s="48" t="s">
        <v>147</v>
      </c>
      <c r="B8" s="49" t="s">
        <v>148</v>
      </c>
      <c r="C8" s="50">
        <v>3</v>
      </c>
      <c r="D8" s="50">
        <v>3</v>
      </c>
      <c r="E8" s="50">
        <v>3</v>
      </c>
      <c r="F8" s="50">
        <v>3</v>
      </c>
      <c r="G8" s="50">
        <v>3</v>
      </c>
      <c r="H8" s="50"/>
      <c r="I8" s="1"/>
      <c r="J8" s="1"/>
      <c r="K8" s="1"/>
    </row>
    <row r="9" spans="1:11" ht="15.75" customHeight="1" x14ac:dyDescent="0.25">
      <c r="A9" s="48" t="s">
        <v>149</v>
      </c>
      <c r="B9" s="49" t="s">
        <v>150</v>
      </c>
      <c r="C9" s="50">
        <v>3</v>
      </c>
      <c r="D9" s="50">
        <v>3</v>
      </c>
      <c r="E9" s="50">
        <v>3</v>
      </c>
      <c r="F9" s="50">
        <v>3</v>
      </c>
      <c r="G9" s="50">
        <v>3</v>
      </c>
      <c r="H9" s="50"/>
      <c r="I9" s="1"/>
      <c r="J9" s="1"/>
      <c r="K9" s="1"/>
    </row>
    <row r="10" spans="1:11" ht="15.75" customHeight="1" x14ac:dyDescent="0.25">
      <c r="A10" s="48" t="s">
        <v>151</v>
      </c>
      <c r="B10" s="49" t="s">
        <v>152</v>
      </c>
      <c r="C10" s="50">
        <v>3</v>
      </c>
      <c r="D10" s="50">
        <v>2.52</v>
      </c>
      <c r="E10" s="50">
        <v>2.52</v>
      </c>
      <c r="F10" s="50">
        <v>3</v>
      </c>
      <c r="G10" s="50"/>
      <c r="H10" s="50"/>
      <c r="I10" s="1"/>
      <c r="J10" s="1"/>
      <c r="K10" s="1"/>
    </row>
    <row r="11" spans="1:11" ht="15.75" customHeight="1" x14ac:dyDescent="0.25">
      <c r="A11" s="48" t="s">
        <v>153</v>
      </c>
      <c r="B11" s="49" t="s">
        <v>154</v>
      </c>
      <c r="C11" s="50">
        <v>2.52</v>
      </c>
      <c r="D11" s="50">
        <v>2.52</v>
      </c>
      <c r="E11" s="50">
        <v>2.52</v>
      </c>
      <c r="F11" s="50">
        <v>3</v>
      </c>
      <c r="G11" s="50"/>
      <c r="H11" s="50"/>
      <c r="I11" s="1"/>
      <c r="J11" s="1"/>
      <c r="K11" s="1"/>
    </row>
    <row r="12" spans="1:11" ht="15.75" customHeight="1" x14ac:dyDescent="0.25">
      <c r="A12" s="48" t="s">
        <v>155</v>
      </c>
      <c r="B12" s="49" t="s">
        <v>156</v>
      </c>
      <c r="C12" s="50">
        <v>2.84</v>
      </c>
      <c r="D12" s="50">
        <v>2.84</v>
      </c>
      <c r="E12" s="50">
        <v>3</v>
      </c>
      <c r="F12" s="50">
        <v>3</v>
      </c>
      <c r="G12" s="50"/>
      <c r="H12" s="50"/>
      <c r="I12" s="1"/>
      <c r="J12" s="1"/>
      <c r="K12" s="1"/>
    </row>
    <row r="13" spans="1:11" ht="15.75" customHeight="1" x14ac:dyDescent="0.25">
      <c r="A13" s="48" t="s">
        <v>157</v>
      </c>
      <c r="B13" s="49" t="s">
        <v>158</v>
      </c>
      <c r="C13" s="50">
        <v>3</v>
      </c>
      <c r="D13" s="50">
        <v>3</v>
      </c>
      <c r="E13" s="50">
        <v>3</v>
      </c>
      <c r="F13" s="50">
        <v>3</v>
      </c>
      <c r="G13" s="50">
        <v>3</v>
      </c>
      <c r="H13" s="50"/>
      <c r="I13" s="1"/>
      <c r="J13" s="1"/>
      <c r="K13" s="1"/>
    </row>
    <row r="14" spans="1:11" ht="15.75" customHeight="1" x14ac:dyDescent="0.25">
      <c r="A14" s="48" t="s">
        <v>159</v>
      </c>
      <c r="B14" s="49" t="s">
        <v>160</v>
      </c>
      <c r="C14" s="50">
        <v>3</v>
      </c>
      <c r="D14" s="50">
        <v>3</v>
      </c>
      <c r="E14" s="50">
        <v>3</v>
      </c>
      <c r="F14" s="50">
        <v>3</v>
      </c>
      <c r="G14" s="50">
        <v>3</v>
      </c>
      <c r="H14" s="50"/>
      <c r="I14" s="1"/>
      <c r="J14" s="1"/>
      <c r="K14" s="1"/>
    </row>
    <row r="15" spans="1:11" ht="15.75" customHeight="1" x14ac:dyDescent="0.25">
      <c r="A15" s="48" t="s">
        <v>161</v>
      </c>
      <c r="B15" s="49" t="s">
        <v>162</v>
      </c>
      <c r="C15" s="50">
        <v>3</v>
      </c>
      <c r="D15" s="50">
        <v>3</v>
      </c>
      <c r="E15" s="50">
        <v>3</v>
      </c>
      <c r="F15" s="50">
        <v>3</v>
      </c>
      <c r="G15" s="50">
        <v>3</v>
      </c>
      <c r="H15" s="50"/>
      <c r="I15" s="1"/>
      <c r="J15" s="1"/>
      <c r="K15" s="1"/>
    </row>
    <row r="16" spans="1:11" ht="15.75" customHeight="1" x14ac:dyDescent="0.25">
      <c r="A16" s="48" t="s">
        <v>163</v>
      </c>
      <c r="B16" s="49" t="s">
        <v>164</v>
      </c>
      <c r="C16" s="50">
        <v>3</v>
      </c>
      <c r="D16" s="50">
        <v>3</v>
      </c>
      <c r="E16" s="50">
        <v>3</v>
      </c>
      <c r="F16" s="50">
        <v>3</v>
      </c>
      <c r="G16" s="50"/>
      <c r="H16" s="50"/>
      <c r="I16" s="1"/>
      <c r="J16" s="1"/>
      <c r="K16" s="1"/>
    </row>
    <row r="17" spans="1:11" ht="15.75" customHeight="1" x14ac:dyDescent="0.25">
      <c r="A17" s="57" t="s">
        <v>165</v>
      </c>
      <c r="B17" s="57"/>
      <c r="C17" s="57"/>
      <c r="D17" s="57"/>
      <c r="E17" s="57"/>
      <c r="F17" s="57"/>
      <c r="G17" s="57"/>
      <c r="H17" s="57"/>
      <c r="I17" s="1"/>
      <c r="J17" s="1"/>
      <c r="K17" s="1"/>
    </row>
    <row r="18" spans="1:11" ht="15.75" customHeight="1" x14ac:dyDescent="0.25">
      <c r="A18" s="51" t="s">
        <v>166</v>
      </c>
      <c r="B18" s="52" t="s">
        <v>167</v>
      </c>
      <c r="C18" s="53">
        <v>3</v>
      </c>
      <c r="D18" s="53">
        <v>3</v>
      </c>
      <c r="E18" s="53">
        <v>3</v>
      </c>
      <c r="F18" s="53">
        <v>3</v>
      </c>
      <c r="G18" s="53">
        <v>3</v>
      </c>
      <c r="H18" s="53"/>
      <c r="I18" s="1"/>
      <c r="J18" s="1"/>
      <c r="K18" s="1"/>
    </row>
    <row r="19" spans="1:11" ht="15.75" customHeight="1" x14ac:dyDescent="0.25">
      <c r="A19" s="51" t="s">
        <v>168</v>
      </c>
      <c r="B19" s="52" t="s">
        <v>169</v>
      </c>
      <c r="C19" s="50">
        <v>3</v>
      </c>
      <c r="D19" s="50">
        <v>3</v>
      </c>
      <c r="E19" s="50">
        <v>3</v>
      </c>
      <c r="F19" s="50">
        <v>3</v>
      </c>
      <c r="G19" s="50">
        <v>3</v>
      </c>
      <c r="H19" s="50"/>
      <c r="I19" s="1"/>
      <c r="J19" s="1"/>
      <c r="K19" s="1"/>
    </row>
    <row r="20" spans="1:11" ht="15.75" customHeight="1" x14ac:dyDescent="0.25">
      <c r="A20" s="51" t="s">
        <v>170</v>
      </c>
      <c r="B20" s="52" t="s">
        <v>171</v>
      </c>
      <c r="C20" s="50">
        <v>3</v>
      </c>
      <c r="D20" s="50">
        <v>3</v>
      </c>
      <c r="E20" s="50">
        <v>3</v>
      </c>
      <c r="F20" s="50">
        <v>3</v>
      </c>
      <c r="G20" s="50">
        <v>3</v>
      </c>
      <c r="H20" s="50"/>
      <c r="I20" s="1"/>
      <c r="J20" s="1"/>
      <c r="K20" s="1"/>
    </row>
    <row r="21" spans="1:11" ht="15.75" customHeight="1" x14ac:dyDescent="0.25">
      <c r="A21" s="51" t="s">
        <v>172</v>
      </c>
      <c r="B21" s="52" t="s">
        <v>173</v>
      </c>
      <c r="C21" s="50">
        <v>3</v>
      </c>
      <c r="D21" s="50">
        <v>3</v>
      </c>
      <c r="E21" s="50">
        <v>3</v>
      </c>
      <c r="F21" s="50">
        <v>3</v>
      </c>
      <c r="G21" s="50">
        <v>3</v>
      </c>
      <c r="H21" s="50"/>
      <c r="I21" s="1"/>
      <c r="J21" s="1"/>
      <c r="K21" s="1"/>
    </row>
    <row r="22" spans="1:11" ht="15.75" customHeight="1" x14ac:dyDescent="0.25">
      <c r="A22" s="51" t="s">
        <v>174</v>
      </c>
      <c r="B22" s="52" t="s">
        <v>175</v>
      </c>
      <c r="C22" s="54">
        <v>3</v>
      </c>
      <c r="D22" s="54">
        <v>3</v>
      </c>
      <c r="E22" s="54">
        <v>3</v>
      </c>
      <c r="F22" s="54">
        <v>3</v>
      </c>
      <c r="G22" s="53"/>
      <c r="H22" s="53"/>
      <c r="I22" s="1"/>
      <c r="J22" s="1"/>
      <c r="K22" s="1"/>
    </row>
    <row r="23" spans="1:11" ht="15.75" customHeight="1" x14ac:dyDescent="0.25">
      <c r="A23" s="51" t="s">
        <v>176</v>
      </c>
      <c r="B23" s="52" t="s">
        <v>177</v>
      </c>
      <c r="C23" s="50">
        <v>3</v>
      </c>
      <c r="D23" s="50">
        <v>3</v>
      </c>
      <c r="E23" s="50">
        <v>3</v>
      </c>
      <c r="F23" s="50">
        <v>3</v>
      </c>
      <c r="G23" s="50">
        <v>3</v>
      </c>
      <c r="H23" s="53"/>
      <c r="I23" s="1"/>
      <c r="J23" s="1"/>
      <c r="K23" s="1"/>
    </row>
    <row r="24" spans="1:11" ht="15.75" customHeight="1" x14ac:dyDescent="0.25">
      <c r="A24" s="51" t="s">
        <v>178</v>
      </c>
      <c r="B24" s="52" t="s">
        <v>179</v>
      </c>
      <c r="C24" s="50">
        <v>3</v>
      </c>
      <c r="D24" s="50">
        <v>3</v>
      </c>
      <c r="E24" s="50">
        <v>3</v>
      </c>
      <c r="F24" s="50">
        <v>3</v>
      </c>
      <c r="G24" s="50"/>
      <c r="H24" s="50"/>
      <c r="I24" s="1"/>
      <c r="J24" s="1"/>
      <c r="K24" s="1"/>
    </row>
    <row r="25" spans="1:11" ht="15.75" customHeight="1" x14ac:dyDescent="0.25">
      <c r="A25" s="51" t="s">
        <v>180</v>
      </c>
      <c r="B25" s="52" t="s">
        <v>181</v>
      </c>
      <c r="C25" s="50">
        <v>3</v>
      </c>
      <c r="D25" s="50">
        <v>3</v>
      </c>
      <c r="E25" s="50">
        <v>3</v>
      </c>
      <c r="F25" s="50">
        <v>3</v>
      </c>
      <c r="G25" s="50"/>
      <c r="H25" s="50"/>
      <c r="I25" s="1"/>
      <c r="J25" s="1"/>
      <c r="K25" s="1"/>
    </row>
    <row r="26" spans="1:11" ht="15.75" customHeight="1" x14ac:dyDescent="0.25">
      <c r="A26" s="51" t="s">
        <v>182</v>
      </c>
      <c r="B26" s="52" t="s">
        <v>1</v>
      </c>
      <c r="C26" s="55">
        <v>3</v>
      </c>
      <c r="D26" s="55">
        <v>3</v>
      </c>
      <c r="E26" s="55">
        <v>3</v>
      </c>
      <c r="F26" s="55">
        <v>3</v>
      </c>
      <c r="G26" s="55">
        <v>3</v>
      </c>
      <c r="H26" s="50"/>
      <c r="I26" s="1"/>
      <c r="J26" s="1"/>
      <c r="K26" s="1"/>
    </row>
    <row r="27" spans="1:11" ht="15.75" customHeight="1" x14ac:dyDescent="0.25">
      <c r="A27" s="57" t="s">
        <v>192</v>
      </c>
      <c r="B27" s="57"/>
      <c r="C27" s="57"/>
      <c r="D27" s="57"/>
      <c r="E27" s="57"/>
      <c r="F27" s="57"/>
      <c r="G27" s="57"/>
      <c r="H27" s="57"/>
      <c r="I27" s="1"/>
      <c r="J27" s="1"/>
      <c r="K27" s="1"/>
    </row>
    <row r="28" spans="1:11" ht="15.75" customHeight="1" x14ac:dyDescent="0.25">
      <c r="A28" s="48" t="s">
        <v>14</v>
      </c>
      <c r="B28" s="49" t="s">
        <v>15</v>
      </c>
      <c r="C28" s="50">
        <v>3.0000000000000004</v>
      </c>
      <c r="D28" s="50">
        <v>3.0000000000000004</v>
      </c>
      <c r="E28" s="50">
        <v>3.0000000000000004</v>
      </c>
      <c r="F28" s="50">
        <v>3.0000000000000004</v>
      </c>
      <c r="G28" s="50">
        <v>3.0000000000000004</v>
      </c>
      <c r="H28" s="53"/>
      <c r="I28" s="1"/>
      <c r="J28" s="1"/>
      <c r="K28" s="1"/>
    </row>
    <row r="29" spans="1:11" ht="15.75" customHeight="1" x14ac:dyDescent="0.25">
      <c r="A29" s="48" t="s">
        <v>16</v>
      </c>
      <c r="B29" s="49" t="s">
        <v>17</v>
      </c>
      <c r="C29" s="50">
        <v>3.0000000000000004</v>
      </c>
      <c r="D29" s="50">
        <v>3.0000000000000004</v>
      </c>
      <c r="E29" s="50">
        <v>3.0000000000000004</v>
      </c>
      <c r="F29" s="50">
        <v>3.0000000000000004</v>
      </c>
      <c r="G29" s="50"/>
      <c r="H29" s="50"/>
      <c r="I29" s="1"/>
      <c r="J29" s="1"/>
      <c r="K29" s="1"/>
    </row>
    <row r="30" spans="1:11" ht="15.75" customHeight="1" x14ac:dyDescent="0.25">
      <c r="A30" s="48" t="s">
        <v>18</v>
      </c>
      <c r="B30" s="49" t="s">
        <v>114</v>
      </c>
      <c r="C30" s="54">
        <v>3</v>
      </c>
      <c r="D30" s="54">
        <v>3</v>
      </c>
      <c r="E30" s="54">
        <v>3</v>
      </c>
      <c r="F30" s="54">
        <v>3</v>
      </c>
      <c r="G30" s="53"/>
      <c r="H30" s="53"/>
      <c r="I30" s="1"/>
      <c r="J30" s="1"/>
      <c r="K30" s="1"/>
    </row>
    <row r="31" spans="1:11" ht="15.75" customHeight="1" x14ac:dyDescent="0.25">
      <c r="A31" s="48" t="s">
        <v>19</v>
      </c>
      <c r="B31" s="49" t="s">
        <v>20</v>
      </c>
      <c r="C31" s="50">
        <v>3.0000000000000004</v>
      </c>
      <c r="D31" s="50">
        <v>3.0000000000000004</v>
      </c>
      <c r="E31" s="50">
        <v>3.0000000000000004</v>
      </c>
      <c r="F31" s="50">
        <v>3.0000000000000004</v>
      </c>
      <c r="G31" s="50"/>
      <c r="H31" s="50"/>
      <c r="I31" s="1"/>
      <c r="J31" s="1"/>
      <c r="K31" s="1"/>
    </row>
    <row r="32" spans="1:11" ht="15.75" customHeight="1" x14ac:dyDescent="0.25">
      <c r="A32" s="48" t="s">
        <v>21</v>
      </c>
      <c r="B32" s="49" t="s">
        <v>22</v>
      </c>
      <c r="C32" s="50">
        <v>3.0000000000000004</v>
      </c>
      <c r="D32" s="50">
        <v>3.0000000000000004</v>
      </c>
      <c r="E32" s="50">
        <v>3.0000000000000004</v>
      </c>
      <c r="F32" s="50">
        <v>3.0000000000000004</v>
      </c>
      <c r="G32" s="50"/>
      <c r="H32" s="50"/>
      <c r="I32" s="1"/>
      <c r="J32" s="1"/>
      <c r="K32" s="1"/>
    </row>
    <row r="33" spans="1:11" ht="15.75" customHeight="1" x14ac:dyDescent="0.25">
      <c r="A33" s="48" t="s">
        <v>23</v>
      </c>
      <c r="B33" s="49" t="s">
        <v>24</v>
      </c>
      <c r="C33" s="50">
        <v>3.0000000000000004</v>
      </c>
      <c r="D33" s="50">
        <v>3.0000000000000004</v>
      </c>
      <c r="E33" s="50">
        <v>3.0000000000000004</v>
      </c>
      <c r="F33" s="50">
        <v>3.0000000000000004</v>
      </c>
      <c r="G33" s="50"/>
      <c r="H33" s="50"/>
      <c r="I33" s="1"/>
      <c r="J33" s="1"/>
      <c r="K33" s="1"/>
    </row>
    <row r="34" spans="1:11" ht="15.75" customHeight="1" x14ac:dyDescent="0.25">
      <c r="A34" s="48" t="s">
        <v>25</v>
      </c>
      <c r="B34" s="49" t="s">
        <v>26</v>
      </c>
      <c r="C34" s="50">
        <v>3.0000000000000004</v>
      </c>
      <c r="D34" s="50">
        <v>3.0000000000000004</v>
      </c>
      <c r="E34" s="50">
        <v>3.0000000000000004</v>
      </c>
      <c r="F34" s="50">
        <v>3.0000000000000004</v>
      </c>
      <c r="G34" s="50"/>
      <c r="H34" s="50"/>
      <c r="I34" s="1"/>
      <c r="J34" s="1"/>
      <c r="K34" s="1"/>
    </row>
    <row r="35" spans="1:11" ht="15.75" customHeight="1" x14ac:dyDescent="0.25">
      <c r="A35" s="48" t="s">
        <v>27</v>
      </c>
      <c r="B35" s="49" t="s">
        <v>28</v>
      </c>
      <c r="C35" s="54">
        <v>3.0000000000000004</v>
      </c>
      <c r="D35" s="54">
        <v>3.0000000000000004</v>
      </c>
      <c r="E35" s="54">
        <v>3.0000000000000004</v>
      </c>
      <c r="F35" s="54">
        <v>3.0000000000000004</v>
      </c>
      <c r="G35" s="50"/>
      <c r="H35" s="50"/>
      <c r="I35" s="1"/>
      <c r="J35" s="1"/>
      <c r="K35" s="1"/>
    </row>
    <row r="36" spans="1:11" ht="15.75" customHeight="1" x14ac:dyDescent="0.25">
      <c r="A36" s="48" t="s">
        <v>29</v>
      </c>
      <c r="B36" s="49" t="s">
        <v>30</v>
      </c>
      <c r="C36" s="54">
        <v>3.0000000000000004</v>
      </c>
      <c r="D36" s="54">
        <v>3.0000000000000004</v>
      </c>
      <c r="E36" s="54">
        <v>3.0000000000000004</v>
      </c>
      <c r="F36" s="54">
        <v>3.0000000000000004</v>
      </c>
      <c r="G36" s="50"/>
      <c r="H36" s="50"/>
      <c r="I36" s="1"/>
      <c r="J36" s="1"/>
      <c r="K36" s="1"/>
    </row>
    <row r="37" spans="1:11" ht="15.75" customHeight="1" x14ac:dyDescent="0.25">
      <c r="A37" s="48" t="s">
        <v>31</v>
      </c>
      <c r="B37" s="49" t="s">
        <v>135</v>
      </c>
      <c r="C37" s="54">
        <v>2.6799999999999997</v>
      </c>
      <c r="D37" s="54"/>
      <c r="E37" s="54"/>
      <c r="F37" s="54"/>
      <c r="G37" s="50"/>
      <c r="H37" s="50"/>
      <c r="I37" s="1"/>
      <c r="J37" s="1"/>
      <c r="K37" s="1"/>
    </row>
    <row r="38" spans="1:11" ht="15.75" customHeight="1" x14ac:dyDescent="0.25">
      <c r="A38" s="48" t="s">
        <v>32</v>
      </c>
      <c r="B38" s="49" t="s">
        <v>184</v>
      </c>
      <c r="C38" s="54">
        <v>3.0000000000000004</v>
      </c>
      <c r="D38" s="54">
        <v>3.0000000000000004</v>
      </c>
      <c r="E38" s="54"/>
      <c r="F38" s="54"/>
      <c r="G38" s="50"/>
      <c r="H38" s="50"/>
      <c r="I38" s="1"/>
      <c r="J38" s="1"/>
      <c r="K38" s="1"/>
    </row>
    <row r="39" spans="1:11" ht="15.75" customHeight="1" x14ac:dyDescent="0.25">
      <c r="A39" s="57" t="s">
        <v>9</v>
      </c>
      <c r="B39" s="57"/>
      <c r="C39" s="57"/>
      <c r="D39" s="57"/>
      <c r="E39" s="57"/>
      <c r="F39" s="57"/>
      <c r="G39" s="57"/>
      <c r="H39" s="57"/>
      <c r="I39" s="1"/>
      <c r="J39" s="1"/>
      <c r="K39" s="1"/>
    </row>
    <row r="40" spans="1:11" ht="15.75" customHeight="1" x14ac:dyDescent="0.25">
      <c r="A40" s="51" t="s">
        <v>33</v>
      </c>
      <c r="B40" s="52" t="s">
        <v>34</v>
      </c>
      <c r="C40" s="53">
        <v>3.0000000000000004</v>
      </c>
      <c r="D40" s="53">
        <v>3.0000000000000004</v>
      </c>
      <c r="E40" s="53">
        <v>3.0000000000000004</v>
      </c>
      <c r="F40" s="53">
        <v>3.0000000000000004</v>
      </c>
      <c r="G40" s="53">
        <v>3.0000000000000004</v>
      </c>
      <c r="H40" s="53"/>
      <c r="I40" s="1"/>
      <c r="J40" s="1"/>
      <c r="K40" s="1"/>
    </row>
    <row r="41" spans="1:11" ht="15.75" customHeight="1" x14ac:dyDescent="0.25">
      <c r="A41" s="51" t="s">
        <v>35</v>
      </c>
      <c r="B41" s="52" t="s">
        <v>36</v>
      </c>
      <c r="C41" s="50">
        <v>3.0000000000000004</v>
      </c>
      <c r="D41" s="50">
        <v>3.0000000000000004</v>
      </c>
      <c r="E41" s="50">
        <v>3</v>
      </c>
      <c r="F41" s="50">
        <v>3.0000000000000004</v>
      </c>
      <c r="G41" s="50"/>
      <c r="H41" s="50"/>
      <c r="I41" s="1"/>
      <c r="J41" s="1"/>
      <c r="K41" s="1"/>
    </row>
    <row r="42" spans="1:11" ht="15.75" customHeight="1" x14ac:dyDescent="0.25">
      <c r="A42" s="51" t="s">
        <v>37</v>
      </c>
      <c r="B42" s="52" t="s">
        <v>38</v>
      </c>
      <c r="C42" s="50">
        <v>3.0000000000000004</v>
      </c>
      <c r="D42" s="50">
        <v>3.0000000000000004</v>
      </c>
      <c r="E42" s="50">
        <v>3.0000000000000004</v>
      </c>
      <c r="F42" s="50">
        <v>3.0000000000000004</v>
      </c>
      <c r="G42" s="50">
        <v>3.0000000000000004</v>
      </c>
      <c r="H42" s="50"/>
      <c r="I42" s="1"/>
      <c r="J42" s="1"/>
      <c r="K42" s="1"/>
    </row>
    <row r="43" spans="1:11" ht="15.75" customHeight="1" x14ac:dyDescent="0.25">
      <c r="A43" s="51" t="s">
        <v>39</v>
      </c>
      <c r="B43" s="52" t="s">
        <v>40</v>
      </c>
      <c r="C43" s="50">
        <v>3</v>
      </c>
      <c r="D43" s="50">
        <v>3</v>
      </c>
      <c r="E43" s="50">
        <v>3</v>
      </c>
      <c r="F43" s="50">
        <v>3</v>
      </c>
      <c r="G43" s="50"/>
      <c r="H43" s="50"/>
      <c r="I43" s="2"/>
      <c r="J43" s="2"/>
      <c r="K43" s="2"/>
    </row>
    <row r="44" spans="1:11" x14ac:dyDescent="0.25">
      <c r="A44" s="51" t="s">
        <v>41</v>
      </c>
      <c r="B44" s="52" t="s">
        <v>42</v>
      </c>
      <c r="C44" s="54">
        <v>3.0000000000000004</v>
      </c>
      <c r="D44" s="54">
        <v>3.0000000000000004</v>
      </c>
      <c r="E44" s="54">
        <v>3.0000000000000004</v>
      </c>
      <c r="F44" s="54">
        <v>3.0000000000000004</v>
      </c>
      <c r="G44" s="53"/>
      <c r="H44" s="53"/>
      <c r="I44" s="1"/>
      <c r="J44" s="1"/>
      <c r="K44" s="1"/>
    </row>
    <row r="45" spans="1:11" x14ac:dyDescent="0.25">
      <c r="A45" s="51" t="s">
        <v>43</v>
      </c>
      <c r="B45" s="52" t="s">
        <v>44</v>
      </c>
      <c r="C45" s="50">
        <v>3.0000000000000004</v>
      </c>
      <c r="D45" s="50">
        <v>3.0000000000000004</v>
      </c>
      <c r="E45" s="50">
        <v>3.0000000000000004</v>
      </c>
      <c r="F45" s="50">
        <v>3.0000000000000004</v>
      </c>
      <c r="G45" s="50"/>
      <c r="H45" s="50"/>
      <c r="I45" s="1"/>
      <c r="J45" s="1"/>
      <c r="K45" s="1"/>
    </row>
    <row r="46" spans="1:11" x14ac:dyDescent="0.25">
      <c r="A46" s="51" t="s">
        <v>45</v>
      </c>
      <c r="B46" s="52" t="s">
        <v>46</v>
      </c>
      <c r="C46" s="50">
        <v>3.0000000000000004</v>
      </c>
      <c r="D46" s="50">
        <v>3.0000000000000004</v>
      </c>
      <c r="E46" s="50">
        <v>3.0000000000000004</v>
      </c>
      <c r="F46" s="50">
        <v>3.0000000000000004</v>
      </c>
      <c r="G46" s="50"/>
      <c r="H46" s="50"/>
      <c r="I46" s="1"/>
      <c r="J46" s="1"/>
      <c r="K46" s="1"/>
    </row>
    <row r="47" spans="1:11" x14ac:dyDescent="0.25">
      <c r="A47" s="51" t="s">
        <v>47</v>
      </c>
      <c r="B47" s="52" t="s">
        <v>48</v>
      </c>
      <c r="C47" s="50">
        <v>3.0000000000000004</v>
      </c>
      <c r="D47" s="50">
        <v>3.0000000000000004</v>
      </c>
      <c r="E47" s="50">
        <v>3.0000000000000004</v>
      </c>
      <c r="F47" s="50">
        <v>3.0000000000000004</v>
      </c>
      <c r="G47" s="50"/>
      <c r="H47" s="50"/>
      <c r="I47" s="1"/>
      <c r="J47" s="1"/>
      <c r="K47" s="1"/>
    </row>
    <row r="48" spans="1:11" ht="21" customHeight="1" x14ac:dyDescent="0.25">
      <c r="A48" s="51" t="s">
        <v>49</v>
      </c>
      <c r="B48" s="52" t="s">
        <v>50</v>
      </c>
      <c r="C48" s="50">
        <v>3.0000000000000004</v>
      </c>
      <c r="D48" s="50">
        <v>3.0000000000000004</v>
      </c>
      <c r="E48" s="50">
        <v>3.0000000000000004</v>
      </c>
      <c r="F48" s="50">
        <v>3.0000000000000004</v>
      </c>
      <c r="G48" s="50"/>
      <c r="H48" s="50"/>
      <c r="I48" s="1"/>
      <c r="J48" s="1"/>
      <c r="K48" s="1"/>
    </row>
    <row r="49" spans="1:11" ht="21" customHeight="1" x14ac:dyDescent="0.25">
      <c r="A49" s="51" t="s">
        <v>51</v>
      </c>
      <c r="B49" s="56" t="s">
        <v>81</v>
      </c>
      <c r="C49" s="50">
        <v>3.0000000000000004</v>
      </c>
      <c r="D49" s="50">
        <v>3.0000000000000004</v>
      </c>
      <c r="E49" s="50">
        <v>3.0000000000000004</v>
      </c>
      <c r="F49" s="50">
        <v>3.0000000000000004</v>
      </c>
      <c r="G49" s="50"/>
      <c r="H49" s="50"/>
      <c r="I49" s="1"/>
      <c r="J49" s="1"/>
      <c r="K49" s="1"/>
    </row>
    <row r="50" spans="1:11" x14ac:dyDescent="0.25">
      <c r="A50" s="51" t="s">
        <v>137</v>
      </c>
      <c r="B50" s="56" t="s">
        <v>138</v>
      </c>
      <c r="C50" s="50">
        <v>3.0000000000000004</v>
      </c>
      <c r="D50" s="50">
        <v>3.0000000000000004</v>
      </c>
      <c r="E50" s="50">
        <v>3.0000000000000004</v>
      </c>
      <c r="F50" s="50">
        <v>3.0000000000000004</v>
      </c>
      <c r="G50" s="50"/>
      <c r="H50" s="50"/>
      <c r="I50" s="1"/>
      <c r="J50" s="1"/>
      <c r="K50" s="1"/>
    </row>
    <row r="51" spans="1:11" x14ac:dyDescent="0.25">
      <c r="A51" s="57" t="s">
        <v>10</v>
      </c>
      <c r="B51" s="57"/>
      <c r="C51" s="57"/>
      <c r="D51" s="57"/>
      <c r="E51" s="57"/>
      <c r="F51" s="57"/>
      <c r="G51" s="57"/>
      <c r="H51" s="57"/>
      <c r="I51" s="1"/>
      <c r="J51" s="1"/>
      <c r="K51" s="1"/>
    </row>
    <row r="52" spans="1:11" x14ac:dyDescent="0.25">
      <c r="A52" s="51" t="s">
        <v>52</v>
      </c>
      <c r="B52" s="52" t="s">
        <v>53</v>
      </c>
      <c r="C52" s="50">
        <v>3</v>
      </c>
      <c r="D52" s="50">
        <v>3</v>
      </c>
      <c r="E52" s="50">
        <v>3</v>
      </c>
      <c r="F52" s="50">
        <v>3</v>
      </c>
      <c r="G52" s="50"/>
      <c r="H52" s="50"/>
      <c r="I52" s="1"/>
      <c r="J52" s="1"/>
      <c r="K52" s="1"/>
    </row>
    <row r="53" spans="1:11" x14ac:dyDescent="0.25">
      <c r="A53" s="51" t="s">
        <v>54</v>
      </c>
      <c r="B53" s="52" t="s">
        <v>55</v>
      </c>
      <c r="C53" s="50">
        <v>1.8800000000000003</v>
      </c>
      <c r="D53" s="50">
        <v>2.2000000000000002</v>
      </c>
      <c r="E53" s="50">
        <v>2.5200000000000005</v>
      </c>
      <c r="F53" s="50">
        <v>1.8800000000000003</v>
      </c>
      <c r="G53" s="50">
        <v>1.8800000000000003</v>
      </c>
      <c r="H53" s="50"/>
      <c r="I53" s="1"/>
      <c r="J53" s="1"/>
      <c r="K53" s="1"/>
    </row>
    <row r="54" spans="1:11" x14ac:dyDescent="0.25">
      <c r="A54" s="51" t="s">
        <v>56</v>
      </c>
      <c r="B54" s="52" t="s">
        <v>85</v>
      </c>
      <c r="C54" s="50">
        <v>3</v>
      </c>
      <c r="D54" s="50">
        <v>3</v>
      </c>
      <c r="E54" s="50">
        <v>3</v>
      </c>
      <c r="F54" s="50"/>
      <c r="G54" s="50"/>
      <c r="H54" s="50"/>
      <c r="I54" s="1"/>
      <c r="J54" s="1"/>
      <c r="K54" s="1"/>
    </row>
    <row r="55" spans="1:11" x14ac:dyDescent="0.25">
      <c r="A55" s="51" t="s">
        <v>57</v>
      </c>
      <c r="B55" s="52" t="s">
        <v>58</v>
      </c>
      <c r="C55" s="50">
        <v>2.1466666666666665</v>
      </c>
      <c r="D55" s="50">
        <v>2.1466666666666665</v>
      </c>
      <c r="E55" s="50">
        <v>2.1466666666666665</v>
      </c>
      <c r="F55" s="50"/>
      <c r="G55" s="50"/>
      <c r="H55" s="50"/>
      <c r="I55" s="1"/>
      <c r="J55" s="1"/>
      <c r="K55" s="1"/>
    </row>
    <row r="56" spans="1:11" x14ac:dyDescent="0.25">
      <c r="A56" s="51" t="s">
        <v>59</v>
      </c>
      <c r="B56" s="52" t="s">
        <v>82</v>
      </c>
      <c r="C56" s="50">
        <v>3</v>
      </c>
      <c r="D56" s="50">
        <v>3</v>
      </c>
      <c r="E56" s="50">
        <v>3</v>
      </c>
      <c r="F56" s="50">
        <v>3</v>
      </c>
      <c r="G56" s="50"/>
      <c r="H56" s="50"/>
      <c r="I56" s="1"/>
      <c r="J56" s="1"/>
      <c r="K56" s="1"/>
    </row>
    <row r="57" spans="1:11" x14ac:dyDescent="0.25">
      <c r="A57" s="51" t="s">
        <v>60</v>
      </c>
      <c r="B57" s="52" t="s">
        <v>83</v>
      </c>
      <c r="C57" s="50">
        <v>3.0000000000000004</v>
      </c>
      <c r="D57" s="50">
        <v>3.0000000000000004</v>
      </c>
      <c r="E57" s="50">
        <v>3.0000000000000004</v>
      </c>
      <c r="F57" s="50">
        <v>3.0000000000000004</v>
      </c>
      <c r="G57" s="50"/>
      <c r="H57" s="50"/>
      <c r="I57" s="1"/>
      <c r="J57" s="1"/>
      <c r="K57" s="1"/>
    </row>
    <row r="58" spans="1:11" x14ac:dyDescent="0.25">
      <c r="A58" s="51" t="s">
        <v>61</v>
      </c>
      <c r="B58" s="52" t="s">
        <v>62</v>
      </c>
      <c r="C58" s="50">
        <v>2.36</v>
      </c>
      <c r="D58" s="50">
        <v>2.36</v>
      </c>
      <c r="E58" s="50">
        <v>0.92000000000000015</v>
      </c>
      <c r="F58" s="50"/>
      <c r="G58" s="50"/>
      <c r="H58" s="50"/>
      <c r="I58" s="1"/>
      <c r="J58" s="1"/>
      <c r="K58" s="1"/>
    </row>
    <row r="59" spans="1:11" x14ac:dyDescent="0.25">
      <c r="A59" s="51" t="s">
        <v>63</v>
      </c>
      <c r="B59" s="52" t="s">
        <v>64</v>
      </c>
      <c r="C59" s="50">
        <v>3.0000000000000004</v>
      </c>
      <c r="D59" s="50">
        <v>3.0000000000000004</v>
      </c>
      <c r="E59" s="50">
        <v>3.0000000000000004</v>
      </c>
      <c r="F59" s="50"/>
      <c r="G59" s="50"/>
      <c r="H59" s="50"/>
      <c r="I59" s="1"/>
      <c r="J59" s="1"/>
      <c r="K59" s="1"/>
    </row>
    <row r="60" spans="1:11" x14ac:dyDescent="0.25">
      <c r="A60" s="51" t="s">
        <v>65</v>
      </c>
      <c r="B60" s="52" t="s">
        <v>84</v>
      </c>
      <c r="C60" s="50"/>
      <c r="D60" s="50"/>
      <c r="E60" s="50"/>
      <c r="F60" s="50"/>
      <c r="G60" s="50"/>
      <c r="H60" s="50"/>
      <c r="I60" s="1"/>
      <c r="J60" s="1"/>
      <c r="K60" s="1"/>
    </row>
    <row r="61" spans="1:11" x14ac:dyDescent="0.25">
      <c r="A61" s="51" t="s">
        <v>66</v>
      </c>
      <c r="B61" s="52" t="s">
        <v>67</v>
      </c>
      <c r="C61" s="50">
        <v>1.8400000000000003</v>
      </c>
      <c r="D61" s="50">
        <v>1.8400000000000003</v>
      </c>
      <c r="E61" s="50"/>
      <c r="F61" s="50"/>
      <c r="G61" s="50"/>
      <c r="H61" s="50"/>
      <c r="I61" s="3"/>
      <c r="J61" s="1"/>
      <c r="K61" s="1"/>
    </row>
    <row r="62" spans="1:11" x14ac:dyDescent="0.25">
      <c r="A62" s="57" t="s">
        <v>11</v>
      </c>
      <c r="B62" s="57"/>
      <c r="C62" s="57"/>
      <c r="D62" s="57"/>
      <c r="E62" s="57"/>
      <c r="F62" s="57"/>
      <c r="G62" s="57"/>
      <c r="H62" s="57"/>
      <c r="I62" s="1"/>
      <c r="J62" s="1"/>
      <c r="K62" s="1"/>
    </row>
    <row r="63" spans="1:11" x14ac:dyDescent="0.25">
      <c r="A63" s="51" t="s">
        <v>68</v>
      </c>
      <c r="B63" s="52" t="s">
        <v>69</v>
      </c>
      <c r="C63" s="50">
        <v>3.0000000000000004</v>
      </c>
      <c r="D63" s="50">
        <v>3.0000000000000004</v>
      </c>
      <c r="E63" s="50">
        <v>3.0000000000000004</v>
      </c>
      <c r="F63" s="50">
        <v>3.0000000000000004</v>
      </c>
      <c r="G63" s="50"/>
      <c r="H63" s="50"/>
      <c r="I63" s="1"/>
      <c r="J63" s="1"/>
      <c r="K63" s="1"/>
    </row>
    <row r="64" spans="1:11" x14ac:dyDescent="0.25">
      <c r="A64" s="51" t="s">
        <v>70</v>
      </c>
      <c r="B64" s="52" t="s">
        <v>86</v>
      </c>
      <c r="C64" s="50">
        <v>3.0000000000000004</v>
      </c>
      <c r="D64" s="50">
        <v>3.0000000000000004</v>
      </c>
      <c r="E64" s="50">
        <v>3.0000000000000004</v>
      </c>
      <c r="F64" s="50">
        <v>3.0000000000000004</v>
      </c>
      <c r="G64" s="50"/>
      <c r="H64" s="50"/>
      <c r="I64" s="1"/>
      <c r="J64" s="1"/>
      <c r="K64" s="1"/>
    </row>
    <row r="65" spans="1:11" x14ac:dyDescent="0.25">
      <c r="A65" s="51" t="s">
        <v>71</v>
      </c>
      <c r="B65" s="52" t="s">
        <v>72</v>
      </c>
      <c r="C65" s="50">
        <v>3.0000000000000004</v>
      </c>
      <c r="D65" s="50">
        <v>3.0000000000000004</v>
      </c>
      <c r="E65" s="50">
        <v>3.0000000000000004</v>
      </c>
      <c r="F65" s="50">
        <v>3.0000000000000004</v>
      </c>
      <c r="G65" s="50"/>
      <c r="H65" s="50"/>
      <c r="I65" s="1"/>
      <c r="J65" s="1"/>
      <c r="K65" s="1"/>
    </row>
    <row r="66" spans="1:11" x14ac:dyDescent="0.25">
      <c r="A66" s="51" t="s">
        <v>73</v>
      </c>
      <c r="B66" s="52" t="s">
        <v>87</v>
      </c>
      <c r="C66" s="50">
        <v>3.0000000000000004</v>
      </c>
      <c r="D66" s="50">
        <v>3.0000000000000004</v>
      </c>
      <c r="E66" s="50">
        <v>3.0000000000000004</v>
      </c>
      <c r="F66" s="50"/>
      <c r="G66" s="50"/>
      <c r="H66" s="50"/>
      <c r="I66" s="1"/>
      <c r="J66" s="1"/>
      <c r="K66" s="1"/>
    </row>
    <row r="67" spans="1:11" x14ac:dyDescent="0.25">
      <c r="A67" s="51" t="s">
        <v>74</v>
      </c>
      <c r="B67" s="52" t="s">
        <v>88</v>
      </c>
      <c r="C67" s="50">
        <v>3.0000000000000004</v>
      </c>
      <c r="D67" s="50">
        <v>3.0000000000000004</v>
      </c>
      <c r="E67" s="50">
        <v>3.0000000000000004</v>
      </c>
      <c r="F67" s="50">
        <v>3.0000000000000004</v>
      </c>
      <c r="G67" s="50"/>
      <c r="H67" s="50"/>
      <c r="I67" s="1"/>
      <c r="J67" s="1"/>
      <c r="K67" s="1"/>
    </row>
    <row r="68" spans="1:11" x14ac:dyDescent="0.25">
      <c r="A68" s="51" t="s">
        <v>75</v>
      </c>
      <c r="B68" s="52" t="s">
        <v>89</v>
      </c>
      <c r="C68" s="50">
        <v>3.0000000000000004</v>
      </c>
      <c r="D68" s="50">
        <v>3.0000000000000004</v>
      </c>
      <c r="E68" s="50">
        <v>3.0000000000000004</v>
      </c>
      <c r="F68" s="50">
        <v>3.0000000000000004</v>
      </c>
      <c r="G68" s="50"/>
      <c r="H68" s="50"/>
      <c r="I68" s="1"/>
      <c r="J68" s="1"/>
      <c r="K68" s="1"/>
    </row>
    <row r="69" spans="1:11" x14ac:dyDescent="0.25">
      <c r="A69" s="51" t="s">
        <v>76</v>
      </c>
      <c r="B69" s="52" t="s">
        <v>77</v>
      </c>
      <c r="C69" s="50">
        <v>3.0000000000000004</v>
      </c>
      <c r="D69" s="50">
        <v>3.0000000000000004</v>
      </c>
      <c r="E69" s="50"/>
      <c r="F69" s="50"/>
      <c r="G69" s="50"/>
      <c r="H69" s="50"/>
      <c r="I69" s="1"/>
      <c r="J69" s="1"/>
      <c r="K69" s="1"/>
    </row>
    <row r="70" spans="1:11" x14ac:dyDescent="0.25">
      <c r="A70" s="51" t="s">
        <v>78</v>
      </c>
      <c r="B70" s="52" t="s">
        <v>86</v>
      </c>
      <c r="C70" s="50">
        <v>3.0000000000000004</v>
      </c>
      <c r="D70" s="50">
        <v>3.0000000000000004</v>
      </c>
      <c r="E70" s="50">
        <v>3.0000000000000004</v>
      </c>
      <c r="F70" s="50"/>
      <c r="G70" s="50"/>
      <c r="H70" s="50"/>
      <c r="I70" s="1"/>
      <c r="J70" s="1"/>
      <c r="K70" s="1"/>
    </row>
    <row r="71" spans="1:11" x14ac:dyDescent="0.25">
      <c r="A71" s="51" t="s">
        <v>79</v>
      </c>
      <c r="B71" s="52" t="s">
        <v>80</v>
      </c>
      <c r="C71" s="50">
        <v>3.0000000000000004</v>
      </c>
      <c r="D71" s="50">
        <v>3.0000000000000004</v>
      </c>
      <c r="E71" s="50">
        <v>3.0000000000000004</v>
      </c>
      <c r="F71" s="50">
        <v>3.0000000000000004</v>
      </c>
      <c r="G71" s="50"/>
      <c r="H71" s="50"/>
      <c r="I71" s="1"/>
      <c r="J71" s="1"/>
      <c r="K71" s="1"/>
    </row>
    <row r="72" spans="1:11" ht="18.75" customHeight="1" x14ac:dyDescent="0.25">
      <c r="A72" s="57" t="s">
        <v>12</v>
      </c>
      <c r="B72" s="57"/>
      <c r="C72" s="57"/>
      <c r="D72" s="57"/>
      <c r="E72" s="57"/>
      <c r="F72" s="57"/>
      <c r="G72" s="57"/>
      <c r="H72" s="57"/>
      <c r="I72" s="1"/>
      <c r="J72" s="1"/>
      <c r="K72" s="1"/>
    </row>
    <row r="73" spans="1:11" x14ac:dyDescent="0.25">
      <c r="A73" s="51" t="s">
        <v>91</v>
      </c>
      <c r="B73" s="56" t="s">
        <v>191</v>
      </c>
      <c r="C73" s="50">
        <v>3.0000000000000004</v>
      </c>
      <c r="D73" s="50">
        <v>3.0000000000000004</v>
      </c>
      <c r="E73" s="50">
        <v>3.0000000000000004</v>
      </c>
      <c r="F73" s="50">
        <v>3.0000000000000004</v>
      </c>
      <c r="G73" s="50">
        <v>3.0000000000000004</v>
      </c>
      <c r="H73" s="50"/>
      <c r="I73" s="1"/>
      <c r="J73" s="1"/>
      <c r="K73" s="1"/>
    </row>
    <row r="74" spans="1:11" x14ac:dyDescent="0.25">
      <c r="A74" s="51" t="s">
        <v>92</v>
      </c>
      <c r="B74" s="56" t="s">
        <v>102</v>
      </c>
      <c r="C74" s="50">
        <v>3.0000000000000004</v>
      </c>
      <c r="D74" s="50">
        <v>3.0000000000000004</v>
      </c>
      <c r="E74" s="50">
        <v>3.0000000000000004</v>
      </c>
      <c r="F74" s="50">
        <v>3.0000000000000004</v>
      </c>
      <c r="G74" s="50">
        <v>3.0000000000000004</v>
      </c>
      <c r="H74" s="50"/>
      <c r="I74" s="1"/>
      <c r="J74" s="1"/>
      <c r="K74" s="1"/>
    </row>
    <row r="75" spans="1:11" x14ac:dyDescent="0.25">
      <c r="A75" s="51" t="s">
        <v>93</v>
      </c>
      <c r="B75" s="56" t="s">
        <v>103</v>
      </c>
      <c r="C75" s="50">
        <v>3.0000000000000004</v>
      </c>
      <c r="D75" s="50">
        <v>3.0000000000000004</v>
      </c>
      <c r="E75" s="50">
        <v>3.0000000000000004</v>
      </c>
      <c r="F75" s="50">
        <v>3.0000000000000004</v>
      </c>
      <c r="G75" s="50">
        <v>3.0000000000000004</v>
      </c>
      <c r="H75" s="50"/>
      <c r="I75" s="1"/>
      <c r="J75" s="1"/>
      <c r="K75" s="1"/>
    </row>
    <row r="76" spans="1:11" x14ac:dyDescent="0.25">
      <c r="A76" s="51" t="s">
        <v>94</v>
      </c>
      <c r="B76" s="56" t="s">
        <v>106</v>
      </c>
      <c r="C76" s="50">
        <v>3</v>
      </c>
      <c r="D76" s="50">
        <v>3</v>
      </c>
      <c r="E76" s="50">
        <v>3</v>
      </c>
      <c r="F76" s="50">
        <v>3</v>
      </c>
      <c r="G76" s="50">
        <v>3</v>
      </c>
      <c r="H76" s="50"/>
      <c r="I76" s="1"/>
      <c r="J76" s="1"/>
      <c r="K76" s="1"/>
    </row>
    <row r="77" spans="1:11" ht="18.75" customHeight="1" x14ac:dyDescent="0.25">
      <c r="A77" s="51" t="s">
        <v>95</v>
      </c>
      <c r="B77" s="56" t="s">
        <v>107</v>
      </c>
      <c r="C77" s="50">
        <v>3.0000000000000004</v>
      </c>
      <c r="D77" s="50">
        <v>3.0000000000000004</v>
      </c>
      <c r="E77" s="50">
        <v>3.0000000000000004</v>
      </c>
      <c r="F77" s="50"/>
      <c r="G77" s="50"/>
      <c r="H77" s="50"/>
      <c r="I77" s="1"/>
      <c r="J77" s="1"/>
      <c r="K77" s="1"/>
    </row>
    <row r="78" spans="1:11" ht="15.75" customHeight="1" x14ac:dyDescent="0.25">
      <c r="A78" s="51" t="s">
        <v>96</v>
      </c>
      <c r="B78" s="56" t="s">
        <v>189</v>
      </c>
      <c r="C78" s="50">
        <v>3.0000000000000004</v>
      </c>
      <c r="D78" s="50">
        <v>3.0000000000000004</v>
      </c>
      <c r="E78" s="50">
        <v>3.0000000000000004</v>
      </c>
      <c r="F78" s="50"/>
      <c r="G78" s="50"/>
      <c r="H78" s="50"/>
      <c r="I78" s="1"/>
      <c r="J78" s="1"/>
      <c r="K78" s="1"/>
    </row>
    <row r="79" spans="1:11" ht="15.75" customHeight="1" x14ac:dyDescent="0.25">
      <c r="A79" s="51" t="s">
        <v>97</v>
      </c>
      <c r="B79" s="56" t="s">
        <v>190</v>
      </c>
      <c r="C79" s="50">
        <v>3.0000000000000004</v>
      </c>
      <c r="D79" s="50">
        <v>3.0000000000000004</v>
      </c>
      <c r="E79" s="50">
        <v>3.0000000000000004</v>
      </c>
      <c r="F79" s="50">
        <v>3.0000000000000004</v>
      </c>
      <c r="G79" s="50">
        <v>3.0000000000000004</v>
      </c>
      <c r="H79" s="50"/>
      <c r="I79" s="1"/>
      <c r="J79" s="1"/>
      <c r="K79" s="1"/>
    </row>
    <row r="80" spans="1:11" x14ac:dyDescent="0.25">
      <c r="A80" s="51" t="s">
        <v>98</v>
      </c>
      <c r="B80" s="56" t="s">
        <v>188</v>
      </c>
      <c r="C80" s="50">
        <v>3.0000000000000004</v>
      </c>
      <c r="D80" s="50">
        <v>3.0000000000000004</v>
      </c>
      <c r="E80" s="50">
        <v>3.0000000000000004</v>
      </c>
      <c r="F80" s="50">
        <v>3.0000000000000004</v>
      </c>
      <c r="G80" s="50">
        <v>3.0000000000000004</v>
      </c>
      <c r="H80" s="50"/>
      <c r="I80" s="1"/>
      <c r="J80" s="1"/>
      <c r="K80" s="1"/>
    </row>
    <row r="81" spans="1:11" x14ac:dyDescent="0.25">
      <c r="A81" s="51" t="s">
        <v>99</v>
      </c>
      <c r="B81" s="56" t="s">
        <v>1</v>
      </c>
      <c r="C81" s="50">
        <v>3.0000000000000004</v>
      </c>
      <c r="D81" s="50">
        <v>3.0000000000000004</v>
      </c>
      <c r="E81" s="50"/>
      <c r="F81" s="50"/>
      <c r="G81" s="50"/>
      <c r="H81" s="50"/>
      <c r="I81" s="1"/>
      <c r="J81" s="1"/>
      <c r="K81" s="1"/>
    </row>
    <row r="82" spans="1:11" ht="15.75" customHeight="1" x14ac:dyDescent="0.25">
      <c r="A82" s="51" t="s">
        <v>100</v>
      </c>
      <c r="B82" s="56" t="s">
        <v>104</v>
      </c>
      <c r="C82" s="50">
        <v>3.0000000000000004</v>
      </c>
      <c r="D82" s="50">
        <v>3.0000000000000004</v>
      </c>
      <c r="E82" s="50">
        <v>3.0000000000000004</v>
      </c>
      <c r="F82" s="50">
        <v>3.0000000000000004</v>
      </c>
      <c r="G82" s="50"/>
      <c r="H82" s="50"/>
      <c r="I82" s="1"/>
      <c r="J82" s="1"/>
      <c r="K82" s="1"/>
    </row>
    <row r="83" spans="1:11" ht="19.5" customHeight="1" x14ac:dyDescent="0.25">
      <c r="A83" s="51" t="s">
        <v>101</v>
      </c>
      <c r="B83" s="56" t="s">
        <v>187</v>
      </c>
      <c r="C83" s="50">
        <v>3.0000000000000004</v>
      </c>
      <c r="D83" s="50">
        <v>3.0000000000000004</v>
      </c>
      <c r="E83" s="50"/>
      <c r="F83" s="50"/>
      <c r="G83" s="50"/>
      <c r="H83" s="50"/>
      <c r="I83" s="1"/>
      <c r="J83" s="1"/>
      <c r="K83" s="1"/>
    </row>
    <row r="84" spans="1:11" x14ac:dyDescent="0.25">
      <c r="A84" s="57" t="s">
        <v>13</v>
      </c>
      <c r="B84" s="57"/>
      <c r="C84" s="57"/>
      <c r="D84" s="57"/>
      <c r="E84" s="57"/>
      <c r="F84" s="57"/>
      <c r="G84" s="57"/>
      <c r="H84" s="57"/>
      <c r="I84" s="1"/>
      <c r="J84" s="1"/>
      <c r="K84" s="1"/>
    </row>
    <row r="85" spans="1:11" x14ac:dyDescent="0.25">
      <c r="A85" s="51" t="s">
        <v>140</v>
      </c>
      <c r="B85" s="52" t="s">
        <v>108</v>
      </c>
      <c r="C85" s="50">
        <v>3.0000000000000004</v>
      </c>
      <c r="D85" s="50">
        <v>3.0000000000000004</v>
      </c>
      <c r="E85" s="50">
        <v>3.0000000000000004</v>
      </c>
      <c r="F85" s="50">
        <v>3.0000000000000004</v>
      </c>
      <c r="G85" s="50"/>
      <c r="H85" s="50"/>
      <c r="I85" s="1"/>
      <c r="J85" s="1"/>
      <c r="K85" s="1"/>
    </row>
    <row r="86" spans="1:11" x14ac:dyDescent="0.25">
      <c r="A86" s="51" t="s">
        <v>141</v>
      </c>
      <c r="B86" s="52" t="s">
        <v>109</v>
      </c>
      <c r="C86" s="50">
        <v>3.0000000000000004</v>
      </c>
      <c r="D86" s="50">
        <v>3.0000000000000004</v>
      </c>
      <c r="E86" s="50">
        <v>3.0000000000000004</v>
      </c>
      <c r="F86" s="50">
        <v>3.0000000000000004</v>
      </c>
      <c r="G86" s="50"/>
      <c r="H86" s="50"/>
      <c r="I86" s="1"/>
      <c r="J86" s="1"/>
      <c r="K86" s="1"/>
    </row>
    <row r="87" spans="1:11" x14ac:dyDescent="0.25">
      <c r="A87" s="51" t="s">
        <v>145</v>
      </c>
      <c r="B87" s="52" t="s">
        <v>110</v>
      </c>
      <c r="C87" s="50">
        <v>3.0000000000000004</v>
      </c>
      <c r="D87" s="50">
        <v>3.0000000000000004</v>
      </c>
      <c r="E87" s="50">
        <v>3.0000000000000004</v>
      </c>
      <c r="F87" s="50">
        <v>3.0000000000000004</v>
      </c>
      <c r="G87" s="50"/>
      <c r="H87" s="50"/>
      <c r="I87" s="1"/>
      <c r="J87" s="1"/>
      <c r="K87" s="1"/>
    </row>
    <row r="88" spans="1:11" x14ac:dyDescent="0.25">
      <c r="A88" s="51" t="s">
        <v>144</v>
      </c>
      <c r="B88" s="52" t="s">
        <v>111</v>
      </c>
      <c r="C88" s="50">
        <v>3.0000000000000004</v>
      </c>
      <c r="D88" s="50">
        <v>3.0000000000000004</v>
      </c>
      <c r="E88" s="50">
        <v>3.0000000000000004</v>
      </c>
      <c r="F88" s="50">
        <v>3.0000000000000004</v>
      </c>
      <c r="G88" s="50">
        <v>3.0000000000000004</v>
      </c>
      <c r="H88" s="50"/>
      <c r="I88" s="1"/>
      <c r="J88" s="1"/>
      <c r="K88" s="1"/>
    </row>
    <row r="89" spans="1:11" x14ac:dyDescent="0.25">
      <c r="A89" s="51" t="s">
        <v>142</v>
      </c>
      <c r="B89" s="52" t="s">
        <v>143</v>
      </c>
      <c r="C89" s="50">
        <v>3.0000000000000004</v>
      </c>
      <c r="D89" s="50">
        <v>3.0000000000000004</v>
      </c>
      <c r="E89" s="50">
        <v>3.0000000000000004</v>
      </c>
      <c r="F89" s="50">
        <v>3.0000000000000004</v>
      </c>
      <c r="G89" s="50"/>
      <c r="H89" s="50"/>
      <c r="I89" s="1"/>
      <c r="J89" s="1"/>
      <c r="K89" s="1"/>
    </row>
    <row r="90" spans="1:11" x14ac:dyDescent="0.25">
      <c r="A90" s="51" t="s">
        <v>112</v>
      </c>
      <c r="B90" s="52" t="s">
        <v>113</v>
      </c>
      <c r="C90" s="50">
        <v>3.0000000000000004</v>
      </c>
      <c r="D90" s="50">
        <v>3.0000000000000004</v>
      </c>
      <c r="E90" s="50">
        <v>3.0000000000000004</v>
      </c>
      <c r="F90" s="50">
        <v>3.0000000000000004</v>
      </c>
      <c r="G90" s="50"/>
      <c r="H90" s="50"/>
      <c r="I90" s="1"/>
      <c r="J90" s="1"/>
      <c r="K90" s="1"/>
    </row>
    <row r="91" spans="1:11" ht="15" x14ac:dyDescent="0.25">
      <c r="A91" s="4"/>
      <c r="B91" s="6"/>
      <c r="C91" s="1"/>
      <c r="D91" s="1"/>
      <c r="E91" s="1"/>
      <c r="F91" s="1"/>
      <c r="G91" s="1"/>
      <c r="H91" s="1"/>
      <c r="I91" s="1"/>
      <c r="J91" s="1"/>
      <c r="K91" s="1"/>
    </row>
    <row r="92" spans="1:11" ht="15" x14ac:dyDescent="0.25">
      <c r="A92" s="4"/>
      <c r="B92" s="6"/>
      <c r="C92" s="1"/>
      <c r="D92" s="1"/>
      <c r="E92" s="1"/>
      <c r="F92" s="1"/>
      <c r="G92" s="1"/>
      <c r="H92" s="1"/>
      <c r="I92" s="1"/>
      <c r="J92" s="1"/>
      <c r="K92" s="1"/>
    </row>
    <row r="93" spans="1:11" ht="15" x14ac:dyDescent="0.25">
      <c r="A93" s="4"/>
      <c r="B93" s="6"/>
      <c r="C93" s="1"/>
      <c r="D93" s="1"/>
      <c r="E93" s="1"/>
      <c r="F93" s="1"/>
      <c r="G93" s="1"/>
      <c r="H93" s="1"/>
      <c r="I93" s="1"/>
      <c r="J93" s="1"/>
      <c r="K93" s="1"/>
    </row>
    <row r="94" spans="1:11" ht="15" x14ac:dyDescent="0.25">
      <c r="A94" s="4"/>
      <c r="B94" s="6"/>
      <c r="C94" s="1"/>
      <c r="D94" s="1"/>
      <c r="E94" s="1"/>
      <c r="F94" s="1"/>
      <c r="G94" s="1"/>
      <c r="H94" s="1"/>
      <c r="I94" s="1"/>
      <c r="J94" s="1"/>
      <c r="K94" s="1"/>
    </row>
    <row r="95" spans="1:11" ht="15" x14ac:dyDescent="0.25">
      <c r="A95" s="4"/>
      <c r="B95" s="6"/>
      <c r="C95" s="1"/>
      <c r="D95" s="1"/>
      <c r="E95" s="1"/>
      <c r="F95" s="1"/>
      <c r="G95" s="1"/>
      <c r="H95" s="1"/>
      <c r="I95" s="1"/>
      <c r="J95" s="1"/>
      <c r="K95" s="1"/>
    </row>
    <row r="96" spans="1:11" ht="15" x14ac:dyDescent="0.25">
      <c r="A96" s="4"/>
      <c r="B96" s="6"/>
      <c r="C96" s="1"/>
      <c r="D96" s="1"/>
      <c r="E96" s="1"/>
      <c r="F96" s="1"/>
      <c r="G96" s="1"/>
      <c r="H96" s="1"/>
      <c r="I96" s="1"/>
      <c r="J96" s="1"/>
      <c r="K96" s="1"/>
    </row>
    <row r="97" spans="1:11" ht="15" x14ac:dyDescent="0.25">
      <c r="A97" s="4"/>
      <c r="B97" s="6"/>
      <c r="C97" s="1"/>
      <c r="D97" s="1"/>
      <c r="E97" s="1"/>
      <c r="F97" s="1"/>
      <c r="G97" s="1"/>
      <c r="H97" s="1"/>
      <c r="I97" s="1"/>
      <c r="J97" s="1"/>
      <c r="K97" s="1"/>
    </row>
    <row r="98" spans="1:11" ht="15" x14ac:dyDescent="0.25">
      <c r="A98" s="4"/>
      <c r="B98" s="6"/>
      <c r="C98" s="1"/>
      <c r="D98" s="1"/>
      <c r="E98" s="1"/>
      <c r="F98" s="1"/>
      <c r="G98" s="1"/>
      <c r="H98" s="1"/>
      <c r="I98" s="1"/>
      <c r="J98" s="1"/>
      <c r="K98" s="1"/>
    </row>
    <row r="99" spans="1:11" ht="15" x14ac:dyDescent="0.25">
      <c r="A99" s="4"/>
      <c r="B99" s="6"/>
      <c r="C99" s="1"/>
      <c r="D99" s="1"/>
      <c r="E99" s="1"/>
      <c r="F99" s="1"/>
      <c r="G99" s="1"/>
      <c r="H99" s="1"/>
      <c r="I99" s="1"/>
      <c r="J99" s="1"/>
      <c r="K99" s="1"/>
    </row>
    <row r="100" spans="1:11" ht="15" x14ac:dyDescent="0.25">
      <c r="A100" s="4"/>
      <c r="B100" s="6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" x14ac:dyDescent="0.25">
      <c r="A101" s="4"/>
      <c r="B101" s="6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" x14ac:dyDescent="0.25">
      <c r="A102" s="4"/>
      <c r="B102" s="6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" x14ac:dyDescent="0.25">
      <c r="A103" s="4"/>
      <c r="B103" s="6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" x14ac:dyDescent="0.25">
      <c r="A104" s="4"/>
      <c r="B104" s="6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" x14ac:dyDescent="0.25">
      <c r="A105" s="4"/>
      <c r="B105" s="6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" x14ac:dyDescent="0.25">
      <c r="A106" s="4"/>
      <c r="B106" s="6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" x14ac:dyDescent="0.25">
      <c r="A107" s="4"/>
      <c r="B107" s="6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" x14ac:dyDescent="0.25">
      <c r="A108" s="4"/>
      <c r="B108" s="6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" x14ac:dyDescent="0.25">
      <c r="A109" s="4"/>
      <c r="B109" s="6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" x14ac:dyDescent="0.25">
      <c r="A110" s="4"/>
      <c r="B110" s="6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" x14ac:dyDescent="0.25">
      <c r="A111" s="4"/>
      <c r="B111" s="6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" x14ac:dyDescent="0.25">
      <c r="A112" s="4"/>
      <c r="B112" s="6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" x14ac:dyDescent="0.25">
      <c r="A113" s="4"/>
      <c r="B113" s="6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" x14ac:dyDescent="0.25">
      <c r="A114" s="4"/>
      <c r="B114" s="6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5" x14ac:dyDescent="0.25">
      <c r="A115" s="4"/>
      <c r="B115" s="6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" x14ac:dyDescent="0.25">
      <c r="A116" s="4"/>
      <c r="B116" s="6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5" x14ac:dyDescent="0.25">
      <c r="A117" s="4"/>
      <c r="B117" s="6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" x14ac:dyDescent="0.25">
      <c r="A118" s="4"/>
      <c r="B118" s="6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5" x14ac:dyDescent="0.25">
      <c r="A119" s="4"/>
      <c r="B119" s="6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5" x14ac:dyDescent="0.25">
      <c r="A120" s="4"/>
      <c r="B120" s="6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5" x14ac:dyDescent="0.25">
      <c r="A121" s="4"/>
      <c r="B121" s="6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" x14ac:dyDescent="0.25">
      <c r="A122" s="4"/>
      <c r="B122" s="6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" x14ac:dyDescent="0.25">
      <c r="A123" s="4"/>
      <c r="B123" s="6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" x14ac:dyDescent="0.25">
      <c r="A124" s="4"/>
      <c r="B124" s="6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5" x14ac:dyDescent="0.25">
      <c r="A125" s="4"/>
      <c r="B125" s="6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" x14ac:dyDescent="0.25">
      <c r="A126" s="4"/>
      <c r="B126" s="6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5" x14ac:dyDescent="0.25">
      <c r="A127" s="4"/>
      <c r="B127" s="6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x14ac:dyDescent="0.25">
      <c r="A128" s="4"/>
      <c r="B128" s="6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5" x14ac:dyDescent="0.25">
      <c r="A129" s="4"/>
      <c r="B129" s="6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" x14ac:dyDescent="0.25">
      <c r="A130" s="4"/>
      <c r="B130" s="6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" x14ac:dyDescent="0.25">
      <c r="A131" s="4"/>
      <c r="B131" s="6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" x14ac:dyDescent="0.25">
      <c r="A132" s="4"/>
      <c r="B132" s="6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" x14ac:dyDescent="0.25">
      <c r="A133" s="4"/>
      <c r="B133" s="6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" x14ac:dyDescent="0.25">
      <c r="A134" s="4"/>
      <c r="B134" s="6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" x14ac:dyDescent="0.25">
      <c r="A135" s="4"/>
      <c r="B135" s="6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" x14ac:dyDescent="0.25">
      <c r="A136" s="4"/>
      <c r="B136" s="6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" x14ac:dyDescent="0.25">
      <c r="A137" s="4"/>
      <c r="B137" s="6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" x14ac:dyDescent="0.25">
      <c r="A138" s="4"/>
      <c r="B138" s="6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" x14ac:dyDescent="0.25">
      <c r="A139" s="4"/>
      <c r="B139" s="6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" x14ac:dyDescent="0.25">
      <c r="A140" s="4"/>
      <c r="B140" s="6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" x14ac:dyDescent="0.25">
      <c r="A141" s="4"/>
      <c r="B141" s="6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" x14ac:dyDescent="0.25">
      <c r="A142" s="4"/>
      <c r="B142" s="6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" x14ac:dyDescent="0.25">
      <c r="A143" s="4"/>
      <c r="B143" s="6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" x14ac:dyDescent="0.25">
      <c r="A144" s="4"/>
      <c r="B144" s="6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" x14ac:dyDescent="0.25">
      <c r="A145" s="4"/>
      <c r="B145" s="6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" x14ac:dyDescent="0.25">
      <c r="A146" s="4"/>
      <c r="B146" s="6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" x14ac:dyDescent="0.25">
      <c r="A147" s="4"/>
      <c r="B147" s="6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" x14ac:dyDescent="0.25">
      <c r="A148" s="4"/>
      <c r="B148" s="6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" x14ac:dyDescent="0.25">
      <c r="A149" s="4"/>
      <c r="B149" s="6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" x14ac:dyDescent="0.25">
      <c r="A150" s="4"/>
      <c r="B150" s="6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" x14ac:dyDescent="0.25">
      <c r="A151" s="4"/>
      <c r="B151" s="6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" x14ac:dyDescent="0.25">
      <c r="A152" s="4"/>
      <c r="B152" s="6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" x14ac:dyDescent="0.25">
      <c r="A153" s="4"/>
      <c r="B153" s="6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" x14ac:dyDescent="0.25">
      <c r="A154" s="4"/>
      <c r="B154" s="6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" x14ac:dyDescent="0.25">
      <c r="A155" s="4"/>
      <c r="B155" s="6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" x14ac:dyDescent="0.25">
      <c r="A156" s="4"/>
      <c r="B156" s="6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" x14ac:dyDescent="0.25">
      <c r="A157" s="4"/>
      <c r="B157" s="6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" x14ac:dyDescent="0.25">
      <c r="A158" s="4"/>
      <c r="B158" s="6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" x14ac:dyDescent="0.25">
      <c r="A159" s="4"/>
      <c r="B159" s="6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" x14ac:dyDescent="0.25">
      <c r="A160" s="4"/>
      <c r="B160" s="6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" x14ac:dyDescent="0.25">
      <c r="A161" s="4"/>
      <c r="B161" s="6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" x14ac:dyDescent="0.25">
      <c r="A162" s="4"/>
      <c r="B162" s="6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" x14ac:dyDescent="0.25">
      <c r="A163" s="4"/>
      <c r="B163" s="6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" x14ac:dyDescent="0.25">
      <c r="A164" s="4"/>
      <c r="B164" s="6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" x14ac:dyDescent="0.25">
      <c r="A165" s="4"/>
      <c r="B165" s="6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" x14ac:dyDescent="0.25">
      <c r="A166" s="4"/>
      <c r="B166" s="6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" x14ac:dyDescent="0.25">
      <c r="A167" s="4"/>
      <c r="B167" s="6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" x14ac:dyDescent="0.25">
      <c r="A168" s="4"/>
      <c r="B168" s="6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" x14ac:dyDescent="0.25">
      <c r="A169" s="4"/>
      <c r="B169" s="6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" x14ac:dyDescent="0.25">
      <c r="A170" s="4"/>
      <c r="B170" s="6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" x14ac:dyDescent="0.25">
      <c r="A171" s="4"/>
      <c r="B171" s="6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" x14ac:dyDescent="0.25">
      <c r="A172" s="4"/>
      <c r="B172" s="6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" x14ac:dyDescent="0.25">
      <c r="A173" s="4"/>
      <c r="B173" s="6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" x14ac:dyDescent="0.25">
      <c r="A174" s="4"/>
      <c r="B174" s="6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" x14ac:dyDescent="0.25">
      <c r="A175" s="4"/>
      <c r="B175" s="6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" x14ac:dyDescent="0.25">
      <c r="A176" s="4"/>
      <c r="B176" s="6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" x14ac:dyDescent="0.25">
      <c r="A177" s="4"/>
      <c r="B177" s="6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" x14ac:dyDescent="0.25">
      <c r="A178" s="4"/>
      <c r="B178" s="6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" x14ac:dyDescent="0.25">
      <c r="A179" s="4"/>
      <c r="B179" s="6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" x14ac:dyDescent="0.25">
      <c r="A180" s="4"/>
      <c r="B180" s="6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" x14ac:dyDescent="0.25">
      <c r="A181" s="4"/>
      <c r="B181" s="6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" x14ac:dyDescent="0.25">
      <c r="A182" s="4"/>
      <c r="B182" s="6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" x14ac:dyDescent="0.25">
      <c r="A183" s="4"/>
      <c r="B183" s="6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" x14ac:dyDescent="0.25">
      <c r="A184" s="4"/>
      <c r="B184" s="6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" x14ac:dyDescent="0.25">
      <c r="A185" s="4"/>
      <c r="B185" s="6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" x14ac:dyDescent="0.25">
      <c r="A186" s="4"/>
      <c r="B186" s="6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" x14ac:dyDescent="0.25">
      <c r="A187" s="4"/>
      <c r="B187" s="6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" x14ac:dyDescent="0.25">
      <c r="A188" s="4"/>
      <c r="B188" s="6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" x14ac:dyDescent="0.25">
      <c r="A189" s="4"/>
      <c r="B189" s="6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" x14ac:dyDescent="0.25">
      <c r="A190" s="4"/>
      <c r="B190" s="6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" x14ac:dyDescent="0.25">
      <c r="A191" s="4"/>
      <c r="B191" s="6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" x14ac:dyDescent="0.25">
      <c r="A192" s="4"/>
      <c r="B192" s="6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" x14ac:dyDescent="0.25">
      <c r="A193" s="4"/>
      <c r="B193" s="6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" x14ac:dyDescent="0.25">
      <c r="A194" s="4"/>
      <c r="B194" s="6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" x14ac:dyDescent="0.25">
      <c r="A195" s="4"/>
      <c r="B195" s="6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" x14ac:dyDescent="0.25">
      <c r="A196" s="4"/>
      <c r="B196" s="6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" x14ac:dyDescent="0.25">
      <c r="A197" s="4"/>
      <c r="B197" s="6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" x14ac:dyDescent="0.25">
      <c r="A198" s="4"/>
      <c r="B198" s="6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" x14ac:dyDescent="0.25">
      <c r="A199" s="4"/>
      <c r="B199" s="6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" x14ac:dyDescent="0.25">
      <c r="A200" s="4"/>
      <c r="B200" s="6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" x14ac:dyDescent="0.25">
      <c r="A201" s="4"/>
      <c r="B201" s="6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" x14ac:dyDescent="0.25">
      <c r="A202" s="4"/>
      <c r="B202" s="6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" x14ac:dyDescent="0.25">
      <c r="A203" s="4"/>
      <c r="B203" s="6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" x14ac:dyDescent="0.25">
      <c r="A204" s="4"/>
      <c r="B204" s="6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" x14ac:dyDescent="0.25">
      <c r="A205" s="4"/>
      <c r="B205" s="6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" x14ac:dyDescent="0.25">
      <c r="A206" s="4"/>
      <c r="B206" s="6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" x14ac:dyDescent="0.25">
      <c r="A207" s="4"/>
      <c r="B207" s="6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" x14ac:dyDescent="0.25">
      <c r="A208" s="4"/>
      <c r="B208" s="6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" x14ac:dyDescent="0.25">
      <c r="A209" s="4"/>
      <c r="B209" s="6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" x14ac:dyDescent="0.25">
      <c r="A210" s="4"/>
      <c r="B210" s="6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" x14ac:dyDescent="0.25">
      <c r="A211" s="4"/>
      <c r="B211" s="6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" x14ac:dyDescent="0.25">
      <c r="A212" s="4"/>
      <c r="B212" s="6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" x14ac:dyDescent="0.25">
      <c r="A213" s="4"/>
      <c r="B213" s="6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" x14ac:dyDescent="0.25">
      <c r="A214" s="4"/>
      <c r="B214" s="6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" x14ac:dyDescent="0.25">
      <c r="A215" s="4"/>
      <c r="B215" s="6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" x14ac:dyDescent="0.25">
      <c r="A216" s="4"/>
      <c r="B216" s="6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" x14ac:dyDescent="0.25">
      <c r="A217" s="4"/>
      <c r="B217" s="6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" x14ac:dyDescent="0.25">
      <c r="A218" s="4"/>
      <c r="B218" s="6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" x14ac:dyDescent="0.25">
      <c r="A219" s="4"/>
      <c r="B219" s="6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" x14ac:dyDescent="0.25">
      <c r="A220" s="4"/>
      <c r="B220" s="6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" x14ac:dyDescent="0.25">
      <c r="A221" s="4"/>
      <c r="B221" s="6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" x14ac:dyDescent="0.25">
      <c r="A222" s="4"/>
      <c r="B222" s="6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" x14ac:dyDescent="0.25">
      <c r="A223" s="4"/>
      <c r="B223" s="6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" x14ac:dyDescent="0.25">
      <c r="A224" s="4"/>
      <c r="B224" s="6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" x14ac:dyDescent="0.25">
      <c r="A225" s="4"/>
      <c r="B225" s="6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" x14ac:dyDescent="0.25">
      <c r="A226" s="4"/>
      <c r="B226" s="6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" x14ac:dyDescent="0.25">
      <c r="A227" s="4"/>
      <c r="B227" s="6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" x14ac:dyDescent="0.25">
      <c r="A228" s="4"/>
      <c r="B228" s="6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" x14ac:dyDescent="0.25">
      <c r="A229" s="4"/>
      <c r="B229" s="6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" x14ac:dyDescent="0.25">
      <c r="A230" s="4"/>
      <c r="B230" s="6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" x14ac:dyDescent="0.25">
      <c r="A231" s="4"/>
      <c r="B231" s="6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" x14ac:dyDescent="0.25">
      <c r="A232" s="4"/>
      <c r="B232" s="6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" x14ac:dyDescent="0.25">
      <c r="A233" s="4"/>
      <c r="B233" s="6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" x14ac:dyDescent="0.25">
      <c r="A234" s="4"/>
      <c r="B234" s="6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" x14ac:dyDescent="0.25">
      <c r="A235" s="4"/>
      <c r="B235" s="6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" x14ac:dyDescent="0.25">
      <c r="A236" s="4"/>
      <c r="B236" s="6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" x14ac:dyDescent="0.25">
      <c r="A237" s="4"/>
      <c r="B237" s="6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" x14ac:dyDescent="0.25">
      <c r="A238" s="4"/>
      <c r="B238" s="6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" x14ac:dyDescent="0.25">
      <c r="A239" s="4"/>
      <c r="B239" s="6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" x14ac:dyDescent="0.25">
      <c r="A240" s="4"/>
      <c r="B240" s="6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" x14ac:dyDescent="0.25">
      <c r="A241" s="4"/>
      <c r="B241" s="6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" x14ac:dyDescent="0.25">
      <c r="A242" s="4"/>
      <c r="B242" s="6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" x14ac:dyDescent="0.25">
      <c r="A243" s="4"/>
      <c r="B243" s="6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" x14ac:dyDescent="0.25">
      <c r="A244" s="4"/>
      <c r="B244" s="6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" x14ac:dyDescent="0.25">
      <c r="A245" s="4"/>
      <c r="B245" s="6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" x14ac:dyDescent="0.25">
      <c r="A246" s="4"/>
      <c r="B246" s="6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" x14ac:dyDescent="0.25">
      <c r="A247" s="4"/>
      <c r="B247" s="6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" x14ac:dyDescent="0.25">
      <c r="A248" s="4"/>
      <c r="B248" s="6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" x14ac:dyDescent="0.25">
      <c r="A249" s="4"/>
      <c r="B249" s="6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" x14ac:dyDescent="0.25">
      <c r="A250" s="4"/>
      <c r="B250" s="6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" x14ac:dyDescent="0.25">
      <c r="A251" s="4"/>
      <c r="B251" s="6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" x14ac:dyDescent="0.25">
      <c r="A252" s="4"/>
      <c r="B252" s="6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" x14ac:dyDescent="0.25">
      <c r="A253" s="4"/>
      <c r="B253" s="6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" x14ac:dyDescent="0.25">
      <c r="A254" s="4"/>
      <c r="B254" s="6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" x14ac:dyDescent="0.25">
      <c r="A255" s="4"/>
      <c r="B255" s="6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" x14ac:dyDescent="0.25">
      <c r="A256" s="4"/>
      <c r="B256" s="6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" x14ac:dyDescent="0.25">
      <c r="A257" s="4"/>
      <c r="B257" s="6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" x14ac:dyDescent="0.25">
      <c r="A258" s="4"/>
      <c r="B258" s="6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" x14ac:dyDescent="0.25">
      <c r="A259" s="4"/>
      <c r="B259" s="6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" x14ac:dyDescent="0.25">
      <c r="A260" s="4"/>
      <c r="B260" s="6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" x14ac:dyDescent="0.25">
      <c r="A261" s="4"/>
      <c r="B261" s="6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5" x14ac:dyDescent="0.25">
      <c r="A262" s="4"/>
      <c r="B262" s="6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5" x14ac:dyDescent="0.25">
      <c r="A263" s="4"/>
      <c r="B263" s="6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5" x14ac:dyDescent="0.25">
      <c r="A264" s="4"/>
      <c r="B264" s="6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5" x14ac:dyDescent="0.25">
      <c r="A265" s="4"/>
      <c r="B265" s="6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5" x14ac:dyDescent="0.25">
      <c r="A266" s="4"/>
      <c r="B266" s="6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5" x14ac:dyDescent="0.25">
      <c r="A267" s="4"/>
      <c r="B267" s="6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5" x14ac:dyDescent="0.25">
      <c r="A268" s="4"/>
      <c r="B268" s="6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5" x14ac:dyDescent="0.25">
      <c r="A269" s="4"/>
      <c r="B269" s="6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" x14ac:dyDescent="0.25">
      <c r="A270" s="4"/>
      <c r="B270" s="6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5" x14ac:dyDescent="0.25">
      <c r="A271" s="4"/>
      <c r="B271" s="6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5" x14ac:dyDescent="0.25">
      <c r="A272" s="4"/>
      <c r="B272" s="6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5" x14ac:dyDescent="0.25">
      <c r="A273" s="4"/>
      <c r="B273" s="6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5" x14ac:dyDescent="0.25">
      <c r="A274" s="4"/>
      <c r="B274" s="6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5" x14ac:dyDescent="0.25">
      <c r="A275" s="4"/>
      <c r="B275" s="6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5" x14ac:dyDescent="0.25">
      <c r="A276" s="4"/>
      <c r="B276" s="6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5" x14ac:dyDescent="0.25">
      <c r="A277" s="4"/>
      <c r="B277" s="6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5" x14ac:dyDescent="0.25">
      <c r="A278" s="4"/>
      <c r="B278" s="6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5" x14ac:dyDescent="0.25">
      <c r="A279" s="4"/>
      <c r="B279" s="6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5" x14ac:dyDescent="0.25">
      <c r="A280" s="4"/>
      <c r="B280" s="6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5" x14ac:dyDescent="0.25">
      <c r="A281" s="4"/>
      <c r="B281" s="6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5" x14ac:dyDescent="0.25">
      <c r="A282" s="4"/>
      <c r="B282" s="6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5" x14ac:dyDescent="0.25">
      <c r="A283" s="4"/>
      <c r="B283" s="6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5" x14ac:dyDescent="0.25">
      <c r="A284" s="4"/>
      <c r="B284" s="6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5" x14ac:dyDescent="0.25">
      <c r="A285" s="4"/>
      <c r="B285" s="6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5" x14ac:dyDescent="0.25">
      <c r="A286" s="4"/>
      <c r="B286" s="6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5" x14ac:dyDescent="0.25">
      <c r="A287" s="4"/>
      <c r="B287" s="6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5" x14ac:dyDescent="0.25">
      <c r="A288" s="4"/>
      <c r="B288" s="6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5" x14ac:dyDescent="0.25">
      <c r="A289" s="4"/>
      <c r="B289" s="6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5" x14ac:dyDescent="0.25">
      <c r="A290" s="4"/>
      <c r="B290" s="6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5" x14ac:dyDescent="0.25">
      <c r="A291" s="4"/>
      <c r="B291" s="6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5" x14ac:dyDescent="0.25">
      <c r="A292" s="4"/>
      <c r="B292" s="6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5" x14ac:dyDescent="0.25">
      <c r="A293" s="4"/>
      <c r="B293" s="6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5" x14ac:dyDescent="0.25">
      <c r="A294" s="4"/>
      <c r="B294" s="6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5" x14ac:dyDescent="0.25">
      <c r="A295" s="4"/>
      <c r="B295" s="6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5" x14ac:dyDescent="0.25">
      <c r="A296" s="4"/>
      <c r="B296" s="6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5" x14ac:dyDescent="0.25">
      <c r="A297" s="4"/>
      <c r="B297" s="6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5" x14ac:dyDescent="0.25">
      <c r="A298" s="4"/>
      <c r="B298" s="6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5" x14ac:dyDescent="0.25">
      <c r="A299" s="4"/>
      <c r="B299" s="6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5" x14ac:dyDescent="0.25">
      <c r="A300" s="4"/>
      <c r="B300" s="6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5" x14ac:dyDescent="0.25">
      <c r="A301" s="4"/>
      <c r="B301" s="6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5" x14ac:dyDescent="0.25">
      <c r="A302" s="4"/>
      <c r="B302" s="6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5" x14ac:dyDescent="0.25">
      <c r="A303" s="4"/>
      <c r="B303" s="6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5" x14ac:dyDescent="0.25">
      <c r="A304" s="4"/>
      <c r="B304" s="6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5" x14ac:dyDescent="0.25">
      <c r="A305" s="4"/>
      <c r="B305" s="6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5" x14ac:dyDescent="0.25">
      <c r="A306" s="4"/>
      <c r="B306" s="6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5" x14ac:dyDescent="0.25">
      <c r="A307" s="4"/>
      <c r="B307" s="6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5" x14ac:dyDescent="0.25">
      <c r="A308" s="4"/>
      <c r="B308" s="6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5" x14ac:dyDescent="0.25">
      <c r="A309" s="4"/>
      <c r="B309" s="6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5" x14ac:dyDescent="0.25">
      <c r="A310" s="4"/>
      <c r="B310" s="6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5" x14ac:dyDescent="0.25">
      <c r="A311" s="4"/>
      <c r="B311" s="6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5" x14ac:dyDescent="0.25">
      <c r="A312" s="4"/>
      <c r="B312" s="6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5" x14ac:dyDescent="0.25">
      <c r="A313" s="4"/>
      <c r="B313" s="6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5" x14ac:dyDescent="0.25">
      <c r="A314" s="4"/>
      <c r="B314" s="6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5" x14ac:dyDescent="0.25">
      <c r="A315" s="4"/>
      <c r="B315" s="6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5" x14ac:dyDescent="0.25">
      <c r="A316" s="4"/>
      <c r="B316" s="6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5" x14ac:dyDescent="0.25">
      <c r="A317" s="4"/>
      <c r="B317" s="6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5" x14ac:dyDescent="0.25">
      <c r="A318" s="4"/>
      <c r="B318" s="6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5" x14ac:dyDescent="0.25">
      <c r="A319" s="4"/>
      <c r="B319" s="6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5" x14ac:dyDescent="0.25">
      <c r="A320" s="4"/>
      <c r="B320" s="6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5" x14ac:dyDescent="0.25">
      <c r="A321" s="4"/>
      <c r="B321" s="6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5" x14ac:dyDescent="0.25">
      <c r="A322" s="4"/>
      <c r="B322" s="6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5" x14ac:dyDescent="0.25">
      <c r="A323" s="4"/>
      <c r="B323" s="6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5" x14ac:dyDescent="0.25">
      <c r="A324" s="4"/>
      <c r="B324" s="6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5" x14ac:dyDescent="0.25">
      <c r="A325" s="4"/>
      <c r="B325" s="6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5" x14ac:dyDescent="0.25">
      <c r="A326" s="4"/>
      <c r="B326" s="6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5" x14ac:dyDescent="0.25">
      <c r="A327" s="4"/>
      <c r="B327" s="6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5" x14ac:dyDescent="0.25">
      <c r="A328" s="4"/>
      <c r="B328" s="6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5" x14ac:dyDescent="0.25">
      <c r="A329" s="4"/>
      <c r="B329" s="6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5" x14ac:dyDescent="0.25">
      <c r="A330" s="4"/>
      <c r="B330" s="6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5" x14ac:dyDescent="0.25">
      <c r="A331" s="4"/>
      <c r="B331" s="6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5" x14ac:dyDescent="0.25">
      <c r="A332" s="4"/>
      <c r="B332" s="6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5" x14ac:dyDescent="0.25">
      <c r="A333" s="4"/>
      <c r="B333" s="6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5" x14ac:dyDescent="0.25">
      <c r="A334" s="4"/>
      <c r="B334" s="6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5" x14ac:dyDescent="0.25">
      <c r="A335" s="4"/>
      <c r="B335" s="6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5" x14ac:dyDescent="0.25">
      <c r="A336" s="4"/>
      <c r="B336" s="6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5" x14ac:dyDescent="0.25">
      <c r="A337" s="4"/>
      <c r="B337" s="6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5" x14ac:dyDescent="0.25">
      <c r="A338" s="4"/>
      <c r="B338" s="6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5" x14ac:dyDescent="0.25">
      <c r="A339" s="4"/>
      <c r="B339" s="6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5" x14ac:dyDescent="0.25">
      <c r="A340" s="4"/>
      <c r="B340" s="6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5" x14ac:dyDescent="0.25">
      <c r="A341" s="4"/>
      <c r="B341" s="6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5" x14ac:dyDescent="0.25">
      <c r="A342" s="4"/>
      <c r="B342" s="6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5" x14ac:dyDescent="0.25">
      <c r="A343" s="4"/>
      <c r="B343" s="6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5" x14ac:dyDescent="0.25">
      <c r="A344" s="4"/>
      <c r="B344" s="6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5" x14ac:dyDescent="0.25">
      <c r="A345" s="4"/>
      <c r="B345" s="6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5" x14ac:dyDescent="0.25">
      <c r="A346" s="4"/>
      <c r="B346" s="6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5" x14ac:dyDescent="0.25">
      <c r="A347" s="4"/>
      <c r="B347" s="6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5" x14ac:dyDescent="0.25">
      <c r="A348" s="4"/>
      <c r="B348" s="6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5" x14ac:dyDescent="0.25">
      <c r="A349" s="4"/>
      <c r="B349" s="6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5" x14ac:dyDescent="0.25">
      <c r="A350" s="4"/>
      <c r="B350" s="6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5" x14ac:dyDescent="0.25">
      <c r="A351" s="4"/>
      <c r="B351" s="6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5" x14ac:dyDescent="0.25">
      <c r="A352" s="4"/>
      <c r="B352" s="6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5" x14ac:dyDescent="0.25">
      <c r="A353" s="4"/>
      <c r="B353" s="6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5" x14ac:dyDescent="0.25">
      <c r="A354" s="4"/>
      <c r="B354" s="6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5" x14ac:dyDescent="0.25">
      <c r="A355" s="4"/>
      <c r="B355" s="6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5" x14ac:dyDescent="0.25">
      <c r="A356" s="4"/>
      <c r="B356" s="6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5" x14ac:dyDescent="0.25">
      <c r="A357" s="4"/>
      <c r="B357" s="6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5" x14ac:dyDescent="0.25">
      <c r="A358" s="4"/>
      <c r="B358" s="6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5" x14ac:dyDescent="0.25">
      <c r="A359" s="4"/>
      <c r="B359" s="6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5" x14ac:dyDescent="0.25">
      <c r="A360" s="4"/>
      <c r="B360" s="6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5" x14ac:dyDescent="0.25">
      <c r="A361" s="4"/>
      <c r="B361" s="6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5" x14ac:dyDescent="0.25">
      <c r="A362" s="4"/>
      <c r="B362" s="6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5" x14ac:dyDescent="0.25">
      <c r="A363" s="4"/>
      <c r="B363" s="6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5" x14ac:dyDescent="0.25">
      <c r="A364" s="4"/>
      <c r="B364" s="6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5" x14ac:dyDescent="0.25">
      <c r="A365" s="4"/>
      <c r="B365" s="6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5" x14ac:dyDescent="0.25">
      <c r="A366" s="4"/>
      <c r="B366" s="6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5" x14ac:dyDescent="0.25">
      <c r="A367" s="4"/>
      <c r="B367" s="6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5" x14ac:dyDescent="0.25">
      <c r="A368" s="4"/>
      <c r="B368" s="6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5" x14ac:dyDescent="0.25">
      <c r="A369" s="4"/>
      <c r="B369" s="6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5" x14ac:dyDescent="0.25">
      <c r="A370" s="4"/>
      <c r="B370" s="6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5" x14ac:dyDescent="0.25">
      <c r="A371" s="4"/>
      <c r="B371" s="6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5" x14ac:dyDescent="0.25">
      <c r="A372" s="4"/>
      <c r="B372" s="6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5" x14ac:dyDescent="0.25">
      <c r="A373" s="4"/>
      <c r="B373" s="6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5" x14ac:dyDescent="0.25">
      <c r="A374" s="4"/>
      <c r="B374" s="6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5" x14ac:dyDescent="0.25">
      <c r="A375" s="4"/>
      <c r="B375" s="6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5" x14ac:dyDescent="0.25">
      <c r="A376" s="4"/>
      <c r="B376" s="6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5" x14ac:dyDescent="0.25">
      <c r="A377" s="4"/>
      <c r="B377" s="6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5" x14ac:dyDescent="0.25">
      <c r="A378" s="4"/>
      <c r="B378" s="6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5" x14ac:dyDescent="0.25">
      <c r="A379" s="4"/>
      <c r="B379" s="6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5" x14ac:dyDescent="0.25">
      <c r="A380" s="4"/>
      <c r="B380" s="6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5" x14ac:dyDescent="0.25">
      <c r="A381" s="4"/>
      <c r="B381" s="6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5" x14ac:dyDescent="0.25">
      <c r="A382" s="4"/>
      <c r="B382" s="6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5" x14ac:dyDescent="0.25">
      <c r="A383" s="4"/>
      <c r="B383" s="6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5" x14ac:dyDescent="0.25">
      <c r="A384" s="4"/>
      <c r="B384" s="6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5" x14ac:dyDescent="0.25">
      <c r="A385" s="4"/>
      <c r="B385" s="6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5" x14ac:dyDescent="0.25">
      <c r="A386" s="4"/>
      <c r="B386" s="6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5" x14ac:dyDescent="0.25">
      <c r="A387" s="4"/>
      <c r="B387" s="6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5" x14ac:dyDescent="0.25">
      <c r="A388" s="4"/>
      <c r="B388" s="6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5" x14ac:dyDescent="0.25">
      <c r="A389" s="4"/>
      <c r="B389" s="6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5" x14ac:dyDescent="0.25">
      <c r="A390" s="4"/>
      <c r="B390" s="6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5" x14ac:dyDescent="0.25">
      <c r="A391" s="4"/>
      <c r="B391" s="6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5" x14ac:dyDescent="0.25">
      <c r="A392" s="4"/>
      <c r="B392" s="6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5" x14ac:dyDescent="0.25">
      <c r="A393" s="4"/>
      <c r="B393" s="6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5" x14ac:dyDescent="0.25">
      <c r="A394" s="4"/>
      <c r="B394" s="6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5" x14ac:dyDescent="0.25">
      <c r="A395" s="4"/>
      <c r="B395" s="6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5" x14ac:dyDescent="0.25">
      <c r="A396" s="4"/>
      <c r="B396" s="6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5" x14ac:dyDescent="0.25">
      <c r="A397" s="4"/>
      <c r="B397" s="6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5" x14ac:dyDescent="0.25">
      <c r="A398" s="4"/>
      <c r="B398" s="6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5" x14ac:dyDescent="0.25">
      <c r="A399" s="4"/>
      <c r="B399" s="6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5" x14ac:dyDescent="0.25">
      <c r="A400" s="4"/>
      <c r="B400" s="6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5" x14ac:dyDescent="0.25">
      <c r="A401" s="4"/>
      <c r="B401" s="6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5" x14ac:dyDescent="0.25">
      <c r="A402" s="4"/>
      <c r="B402" s="6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5" x14ac:dyDescent="0.25">
      <c r="A403" s="4"/>
      <c r="B403" s="6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5" x14ac:dyDescent="0.25">
      <c r="A404" s="4"/>
      <c r="B404" s="6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5" x14ac:dyDescent="0.25">
      <c r="A405" s="4"/>
      <c r="B405" s="6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5" x14ac:dyDescent="0.25">
      <c r="A406" s="4"/>
      <c r="B406" s="6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5" x14ac:dyDescent="0.25">
      <c r="A407" s="4"/>
      <c r="B407" s="6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5" x14ac:dyDescent="0.25">
      <c r="A408" s="4"/>
      <c r="B408" s="6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5" x14ac:dyDescent="0.25">
      <c r="A409" s="4"/>
      <c r="B409" s="6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5" x14ac:dyDescent="0.25">
      <c r="A410" s="4"/>
      <c r="B410" s="6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5" x14ac:dyDescent="0.25">
      <c r="A411" s="4"/>
      <c r="B411" s="6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5" x14ac:dyDescent="0.25">
      <c r="A412" s="4"/>
      <c r="B412" s="6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5" x14ac:dyDescent="0.25">
      <c r="A413" s="4"/>
      <c r="B413" s="6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5" x14ac:dyDescent="0.25">
      <c r="A414" s="4"/>
      <c r="B414" s="6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5" x14ac:dyDescent="0.25">
      <c r="A415" s="4"/>
      <c r="B415" s="6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5" x14ac:dyDescent="0.25">
      <c r="A416" s="4"/>
      <c r="B416" s="6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5" x14ac:dyDescent="0.25">
      <c r="A417" s="4"/>
      <c r="B417" s="6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5" x14ac:dyDescent="0.25">
      <c r="A418" s="4"/>
      <c r="B418" s="6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5" x14ac:dyDescent="0.25">
      <c r="A419" s="4"/>
      <c r="B419" s="6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5" x14ac:dyDescent="0.25">
      <c r="A420" s="4"/>
      <c r="B420" s="6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5" x14ac:dyDescent="0.25">
      <c r="A421" s="4"/>
      <c r="B421" s="6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5" x14ac:dyDescent="0.25">
      <c r="A422" s="4"/>
      <c r="B422" s="6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5" x14ac:dyDescent="0.25">
      <c r="A423" s="4"/>
      <c r="B423" s="6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5" x14ac:dyDescent="0.25">
      <c r="A424" s="4"/>
      <c r="B424" s="6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5" x14ac:dyDescent="0.25">
      <c r="A425" s="4"/>
      <c r="B425" s="6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5" x14ac:dyDescent="0.25">
      <c r="A426" s="4"/>
      <c r="B426" s="6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5" x14ac:dyDescent="0.25">
      <c r="A427" s="4"/>
      <c r="B427" s="6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5" x14ac:dyDescent="0.25">
      <c r="A428" s="4"/>
      <c r="B428" s="6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5" x14ac:dyDescent="0.25">
      <c r="A429" s="4"/>
      <c r="B429" s="6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5" x14ac:dyDescent="0.25">
      <c r="A430" s="4"/>
      <c r="B430" s="6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5" x14ac:dyDescent="0.25">
      <c r="A431" s="4"/>
      <c r="B431" s="6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5" x14ac:dyDescent="0.25">
      <c r="A432" s="4"/>
      <c r="B432" s="6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5" x14ac:dyDescent="0.25">
      <c r="A433" s="4"/>
      <c r="B433" s="6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5" x14ac:dyDescent="0.25">
      <c r="A434" s="4"/>
      <c r="B434" s="6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5" x14ac:dyDescent="0.25">
      <c r="A435" s="4"/>
      <c r="B435" s="6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5" x14ac:dyDescent="0.25">
      <c r="A436" s="4"/>
      <c r="B436" s="6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5" x14ac:dyDescent="0.25">
      <c r="A437" s="4"/>
      <c r="B437" s="6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5" x14ac:dyDescent="0.25">
      <c r="A438" s="4"/>
      <c r="B438" s="6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5" x14ac:dyDescent="0.25">
      <c r="A439" s="4"/>
      <c r="B439" s="6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5" x14ac:dyDescent="0.25">
      <c r="A440" s="4"/>
      <c r="B440" s="6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5" x14ac:dyDescent="0.25">
      <c r="A441" s="4"/>
      <c r="B441" s="6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5" x14ac:dyDescent="0.25">
      <c r="A442" s="4"/>
      <c r="B442" s="6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5" x14ac:dyDescent="0.25">
      <c r="A443" s="4"/>
      <c r="B443" s="6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5" x14ac:dyDescent="0.25">
      <c r="A444" s="4"/>
      <c r="B444" s="6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5" x14ac:dyDescent="0.25">
      <c r="A445" s="4"/>
      <c r="B445" s="6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5" x14ac:dyDescent="0.25">
      <c r="A446" s="4"/>
      <c r="B446" s="6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5" x14ac:dyDescent="0.25">
      <c r="A447" s="4"/>
      <c r="B447" s="6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5" x14ac:dyDescent="0.25">
      <c r="A448" s="4"/>
      <c r="B448" s="6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5" x14ac:dyDescent="0.25">
      <c r="A449" s="4"/>
      <c r="B449" s="6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5" x14ac:dyDescent="0.25">
      <c r="A450" s="4"/>
      <c r="B450" s="6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5" x14ac:dyDescent="0.25">
      <c r="A451" s="4"/>
      <c r="B451" s="6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5" x14ac:dyDescent="0.25">
      <c r="A452" s="4"/>
      <c r="B452" s="6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5" x14ac:dyDescent="0.25">
      <c r="A453" s="4"/>
      <c r="B453" s="6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5" x14ac:dyDescent="0.25">
      <c r="A454" s="4"/>
      <c r="B454" s="6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5" x14ac:dyDescent="0.25">
      <c r="A455" s="4"/>
      <c r="B455" s="6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5" x14ac:dyDescent="0.25">
      <c r="A456" s="4"/>
      <c r="B456" s="6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5" x14ac:dyDescent="0.25">
      <c r="A457" s="4"/>
      <c r="B457" s="6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5" x14ac:dyDescent="0.25">
      <c r="A458" s="4"/>
      <c r="B458" s="6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5" x14ac:dyDescent="0.25">
      <c r="A459" s="4"/>
      <c r="B459" s="6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5" x14ac:dyDescent="0.25">
      <c r="A460" s="4"/>
      <c r="B460" s="6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5" x14ac:dyDescent="0.25">
      <c r="A461" s="4"/>
      <c r="B461" s="6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5" x14ac:dyDescent="0.25">
      <c r="A462" s="4"/>
      <c r="B462" s="6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5" x14ac:dyDescent="0.25">
      <c r="A463" s="4"/>
      <c r="B463" s="6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5" x14ac:dyDescent="0.25">
      <c r="A464" s="4"/>
      <c r="B464" s="6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5" x14ac:dyDescent="0.25">
      <c r="A465" s="4"/>
      <c r="B465" s="6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5" x14ac:dyDescent="0.25">
      <c r="A466" s="4"/>
      <c r="B466" s="6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5" x14ac:dyDescent="0.25">
      <c r="A467" s="4"/>
      <c r="B467" s="6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5" x14ac:dyDescent="0.25">
      <c r="A468" s="4"/>
      <c r="B468" s="6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5" x14ac:dyDescent="0.25">
      <c r="A469" s="4"/>
      <c r="B469" s="6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5" x14ac:dyDescent="0.25">
      <c r="A470" s="4"/>
      <c r="B470" s="6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5" x14ac:dyDescent="0.25">
      <c r="A471" s="4"/>
      <c r="B471" s="6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5" x14ac:dyDescent="0.25">
      <c r="A472" s="4"/>
      <c r="B472" s="6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5" x14ac:dyDescent="0.25">
      <c r="A473" s="4"/>
      <c r="B473" s="6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5" x14ac:dyDescent="0.25">
      <c r="A474" s="4"/>
      <c r="B474" s="6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5" x14ac:dyDescent="0.25">
      <c r="A475" s="4"/>
      <c r="B475" s="6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5" x14ac:dyDescent="0.25">
      <c r="A476" s="4"/>
      <c r="B476" s="6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5" x14ac:dyDescent="0.25">
      <c r="A477" s="4"/>
      <c r="B477" s="6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5" x14ac:dyDescent="0.25">
      <c r="A478" s="4"/>
      <c r="B478" s="6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5" x14ac:dyDescent="0.25">
      <c r="A479" s="4"/>
      <c r="B479" s="6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5" x14ac:dyDescent="0.25">
      <c r="A480" s="4"/>
      <c r="B480" s="6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5" x14ac:dyDescent="0.25">
      <c r="A481" s="4"/>
      <c r="B481" s="6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5" x14ac:dyDescent="0.25">
      <c r="A482" s="4"/>
      <c r="B482" s="6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5" x14ac:dyDescent="0.25">
      <c r="A483" s="4"/>
      <c r="B483" s="6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5" x14ac:dyDescent="0.25">
      <c r="A484" s="4"/>
      <c r="B484" s="6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5" x14ac:dyDescent="0.25">
      <c r="A485" s="4"/>
      <c r="B485" s="6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5" x14ac:dyDescent="0.25">
      <c r="A486" s="4"/>
      <c r="B486" s="6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5" x14ac:dyDescent="0.25">
      <c r="A487" s="4"/>
      <c r="B487" s="6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5" x14ac:dyDescent="0.25">
      <c r="A488" s="4"/>
      <c r="B488" s="6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5" x14ac:dyDescent="0.25">
      <c r="A489" s="4"/>
      <c r="B489" s="6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5" x14ac:dyDescent="0.25">
      <c r="A490" s="4"/>
      <c r="B490" s="6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5" x14ac:dyDescent="0.25">
      <c r="A491" s="4"/>
      <c r="B491" s="6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5" x14ac:dyDescent="0.25">
      <c r="A492" s="4"/>
      <c r="B492" s="6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5" x14ac:dyDescent="0.25">
      <c r="A493" s="4"/>
      <c r="B493" s="6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5" x14ac:dyDescent="0.25">
      <c r="A494" s="4"/>
      <c r="B494" s="6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5" x14ac:dyDescent="0.25">
      <c r="A495" s="4"/>
      <c r="B495" s="6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5" x14ac:dyDescent="0.25">
      <c r="A496" s="4"/>
      <c r="B496" s="6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5" x14ac:dyDescent="0.25">
      <c r="A497" s="4"/>
      <c r="B497" s="6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5" x14ac:dyDescent="0.25">
      <c r="A498" s="4"/>
      <c r="B498" s="6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5" x14ac:dyDescent="0.25">
      <c r="A499" s="4"/>
      <c r="B499" s="6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5" x14ac:dyDescent="0.25">
      <c r="A500" s="4"/>
      <c r="B500" s="6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5" x14ac:dyDescent="0.25">
      <c r="A501" s="4"/>
      <c r="B501" s="6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5" x14ac:dyDescent="0.25">
      <c r="A502" s="4"/>
      <c r="B502" s="6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5" x14ac:dyDescent="0.25">
      <c r="A503" s="4"/>
      <c r="B503" s="6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5" x14ac:dyDescent="0.25">
      <c r="A504" s="4"/>
      <c r="B504" s="6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5" x14ac:dyDescent="0.25">
      <c r="A505" s="4"/>
      <c r="B505" s="6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5" x14ac:dyDescent="0.25">
      <c r="A506" s="4"/>
      <c r="B506" s="6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5" x14ac:dyDescent="0.25">
      <c r="A507" s="4"/>
      <c r="B507" s="6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5" x14ac:dyDescent="0.25">
      <c r="A508" s="4"/>
      <c r="B508" s="6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5" x14ac:dyDescent="0.25">
      <c r="A509" s="4"/>
      <c r="B509" s="6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5" x14ac:dyDescent="0.25">
      <c r="A510" s="4"/>
      <c r="B510" s="6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5" x14ac:dyDescent="0.25">
      <c r="A511" s="4"/>
      <c r="B511" s="6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5" x14ac:dyDescent="0.25">
      <c r="A512" s="4"/>
      <c r="B512" s="6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5" x14ac:dyDescent="0.25">
      <c r="A513" s="4"/>
      <c r="B513" s="6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5" x14ac:dyDescent="0.25">
      <c r="A514" s="4"/>
      <c r="B514" s="6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5" x14ac:dyDescent="0.25">
      <c r="A515" s="4"/>
      <c r="B515" s="6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5" x14ac:dyDescent="0.25">
      <c r="A516" s="4"/>
      <c r="B516" s="6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5" x14ac:dyDescent="0.25">
      <c r="A517" s="4"/>
      <c r="B517" s="6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5" x14ac:dyDescent="0.25">
      <c r="A518" s="4"/>
      <c r="B518" s="6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5" x14ac:dyDescent="0.25">
      <c r="A519" s="4"/>
      <c r="B519" s="6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5" x14ac:dyDescent="0.25">
      <c r="A520" s="4"/>
      <c r="B520" s="6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5" x14ac:dyDescent="0.25">
      <c r="A521" s="4"/>
      <c r="B521" s="6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5" x14ac:dyDescent="0.25">
      <c r="A522" s="4"/>
      <c r="B522" s="6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5" x14ac:dyDescent="0.25">
      <c r="A523" s="4"/>
      <c r="B523" s="6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5" x14ac:dyDescent="0.25">
      <c r="A524" s="4"/>
      <c r="B524" s="6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5" x14ac:dyDescent="0.25">
      <c r="A525" s="4"/>
      <c r="B525" s="6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5" x14ac:dyDescent="0.25">
      <c r="A526" s="4"/>
      <c r="B526" s="6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5" x14ac:dyDescent="0.25">
      <c r="A527" s="4"/>
      <c r="B527" s="6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5" x14ac:dyDescent="0.25">
      <c r="A528" s="4"/>
      <c r="B528" s="6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5" x14ac:dyDescent="0.25">
      <c r="A529" s="4"/>
      <c r="B529" s="6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5" x14ac:dyDescent="0.25">
      <c r="A530" s="4"/>
      <c r="B530" s="6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5" x14ac:dyDescent="0.25">
      <c r="A531" s="4"/>
      <c r="B531" s="6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5" x14ac:dyDescent="0.25">
      <c r="A532" s="4"/>
      <c r="B532" s="6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5" x14ac:dyDescent="0.25">
      <c r="A533" s="4"/>
      <c r="B533" s="6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5" x14ac:dyDescent="0.25">
      <c r="A534" s="4"/>
      <c r="B534" s="6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5" x14ac:dyDescent="0.25">
      <c r="A535" s="4"/>
      <c r="B535" s="6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5" x14ac:dyDescent="0.25">
      <c r="A536" s="4"/>
      <c r="B536" s="6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5" x14ac:dyDescent="0.25">
      <c r="A537" s="4"/>
      <c r="B537" s="6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5" x14ac:dyDescent="0.25">
      <c r="A538" s="4"/>
      <c r="B538" s="6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5" x14ac:dyDescent="0.25">
      <c r="A539" s="4"/>
      <c r="B539" s="6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5" x14ac:dyDescent="0.25">
      <c r="A540" s="4"/>
      <c r="B540" s="6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5" x14ac:dyDescent="0.25">
      <c r="A541" s="4"/>
      <c r="B541" s="6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5" x14ac:dyDescent="0.25">
      <c r="A542" s="4"/>
      <c r="B542" s="6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5" x14ac:dyDescent="0.25">
      <c r="A543" s="4"/>
      <c r="B543" s="6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5" x14ac:dyDescent="0.25">
      <c r="A544" s="4"/>
      <c r="B544" s="6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5" x14ac:dyDescent="0.25">
      <c r="A545" s="4"/>
      <c r="B545" s="6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5" x14ac:dyDescent="0.25">
      <c r="A546" s="4"/>
      <c r="B546" s="6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5" x14ac:dyDescent="0.25">
      <c r="A547" s="4"/>
      <c r="B547" s="6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5" x14ac:dyDescent="0.25">
      <c r="A548" s="4"/>
      <c r="B548" s="6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5" x14ac:dyDescent="0.25">
      <c r="A549" s="4"/>
      <c r="B549" s="6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5" x14ac:dyDescent="0.25">
      <c r="A550" s="4"/>
      <c r="B550" s="6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5" x14ac:dyDescent="0.25">
      <c r="A551" s="4"/>
      <c r="B551" s="6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5" x14ac:dyDescent="0.25">
      <c r="A552" s="4"/>
      <c r="B552" s="6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5" x14ac:dyDescent="0.25">
      <c r="A553" s="4"/>
      <c r="B553" s="6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5" x14ac:dyDescent="0.25">
      <c r="A554" s="4"/>
      <c r="B554" s="6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5" x14ac:dyDescent="0.25">
      <c r="A555" s="4"/>
      <c r="B555" s="6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5" x14ac:dyDescent="0.25">
      <c r="A556" s="4"/>
      <c r="B556" s="6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5" x14ac:dyDescent="0.25">
      <c r="A557" s="4"/>
      <c r="B557" s="6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5" x14ac:dyDescent="0.25">
      <c r="A558" s="4"/>
      <c r="B558" s="6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5" x14ac:dyDescent="0.25">
      <c r="A559" s="4"/>
      <c r="B559" s="6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5" x14ac:dyDescent="0.25">
      <c r="A560" s="4"/>
      <c r="B560" s="6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5" x14ac:dyDescent="0.25">
      <c r="A561" s="4"/>
      <c r="B561" s="6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5" x14ac:dyDescent="0.25">
      <c r="A562" s="4"/>
      <c r="B562" s="6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5" x14ac:dyDescent="0.25">
      <c r="A563" s="4"/>
      <c r="B563" s="6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5" x14ac:dyDescent="0.25">
      <c r="A564" s="4"/>
      <c r="B564" s="6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5" x14ac:dyDescent="0.25">
      <c r="A565" s="4"/>
      <c r="B565" s="6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5" x14ac:dyDescent="0.25">
      <c r="A566" s="4"/>
      <c r="B566" s="6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5" x14ac:dyDescent="0.25">
      <c r="A567" s="4"/>
      <c r="B567" s="6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5" x14ac:dyDescent="0.25">
      <c r="A568" s="4"/>
      <c r="B568" s="6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5" x14ac:dyDescent="0.25">
      <c r="A569" s="4"/>
      <c r="B569" s="6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5" x14ac:dyDescent="0.25">
      <c r="A570" s="4"/>
      <c r="B570" s="6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5" x14ac:dyDescent="0.25">
      <c r="A571" s="4"/>
      <c r="B571" s="6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5" x14ac:dyDescent="0.25">
      <c r="A572" s="4"/>
      <c r="B572" s="6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5" x14ac:dyDescent="0.25">
      <c r="A573" s="4"/>
      <c r="B573" s="6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5" x14ac:dyDescent="0.25">
      <c r="A574" s="4"/>
      <c r="B574" s="6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5" x14ac:dyDescent="0.25">
      <c r="A575" s="4"/>
      <c r="B575" s="6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5" x14ac:dyDescent="0.25">
      <c r="A576" s="4"/>
      <c r="B576" s="6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5" x14ac:dyDescent="0.25">
      <c r="A577" s="4"/>
      <c r="B577" s="6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5" x14ac:dyDescent="0.25">
      <c r="A578" s="4"/>
      <c r="B578" s="6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5" x14ac:dyDescent="0.25">
      <c r="A579" s="4"/>
      <c r="B579" s="6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5" x14ac:dyDescent="0.25">
      <c r="A580" s="4"/>
      <c r="B580" s="6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5" x14ac:dyDescent="0.25">
      <c r="A581" s="4"/>
      <c r="B581" s="6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5" x14ac:dyDescent="0.25">
      <c r="A582" s="4"/>
      <c r="B582" s="6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5" x14ac:dyDescent="0.25">
      <c r="A583" s="4"/>
      <c r="B583" s="6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5" x14ac:dyDescent="0.25">
      <c r="A584" s="4"/>
      <c r="B584" s="6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5" x14ac:dyDescent="0.25">
      <c r="A585" s="4"/>
      <c r="B585" s="6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5" x14ac:dyDescent="0.25">
      <c r="A586" s="4"/>
      <c r="B586" s="6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5" x14ac:dyDescent="0.25">
      <c r="A587" s="4"/>
      <c r="B587" s="6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5" x14ac:dyDescent="0.25">
      <c r="A588" s="4"/>
      <c r="B588" s="6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5" x14ac:dyDescent="0.25">
      <c r="A589" s="4"/>
      <c r="B589" s="6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5" x14ac:dyDescent="0.25">
      <c r="A590" s="4"/>
      <c r="B590" s="6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5" x14ac:dyDescent="0.25">
      <c r="A591" s="4"/>
      <c r="B591" s="6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5" x14ac:dyDescent="0.25">
      <c r="A592" s="4"/>
      <c r="B592" s="6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5" x14ac:dyDescent="0.25">
      <c r="A593" s="4"/>
      <c r="B593" s="6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5" x14ac:dyDescent="0.25">
      <c r="A594" s="4"/>
      <c r="B594" s="6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5" x14ac:dyDescent="0.25">
      <c r="A595" s="4"/>
      <c r="B595" s="6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5" x14ac:dyDescent="0.25">
      <c r="A596" s="4"/>
      <c r="B596" s="6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5" x14ac:dyDescent="0.25">
      <c r="A597" s="4"/>
      <c r="B597" s="6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5" x14ac:dyDescent="0.25">
      <c r="A598" s="4"/>
      <c r="B598" s="6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5" x14ac:dyDescent="0.25">
      <c r="A599" s="4"/>
      <c r="B599" s="6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5" x14ac:dyDescent="0.25">
      <c r="A600" s="4"/>
      <c r="B600" s="6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5" x14ac:dyDescent="0.25">
      <c r="A601" s="4"/>
      <c r="B601" s="6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5" x14ac:dyDescent="0.25">
      <c r="A602" s="4"/>
      <c r="B602" s="6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5" x14ac:dyDescent="0.25">
      <c r="A603" s="4"/>
      <c r="B603" s="6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5" x14ac:dyDescent="0.25">
      <c r="A604" s="4"/>
      <c r="B604" s="6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5" x14ac:dyDescent="0.25">
      <c r="A605" s="4"/>
      <c r="B605" s="6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5" x14ac:dyDescent="0.25">
      <c r="A606" s="4"/>
      <c r="B606" s="6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5" x14ac:dyDescent="0.25">
      <c r="A607" s="4"/>
      <c r="B607" s="6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5" x14ac:dyDescent="0.25">
      <c r="A608" s="4"/>
      <c r="B608" s="6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5" x14ac:dyDescent="0.25">
      <c r="A609" s="4"/>
      <c r="B609" s="6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5" x14ac:dyDescent="0.25">
      <c r="A610" s="4"/>
      <c r="B610" s="6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5" x14ac:dyDescent="0.25">
      <c r="A611" s="4"/>
      <c r="B611" s="6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5" x14ac:dyDescent="0.25">
      <c r="A612" s="4"/>
      <c r="B612" s="6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5" x14ac:dyDescent="0.25">
      <c r="A613" s="4"/>
      <c r="B613" s="6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5" x14ac:dyDescent="0.25">
      <c r="A614" s="4"/>
      <c r="B614" s="6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5" x14ac:dyDescent="0.25">
      <c r="A615" s="4"/>
      <c r="B615" s="6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5" x14ac:dyDescent="0.25">
      <c r="A616" s="4"/>
      <c r="B616" s="6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5" x14ac:dyDescent="0.25">
      <c r="A617" s="4"/>
      <c r="B617" s="6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5" x14ac:dyDescent="0.25">
      <c r="A618" s="4"/>
      <c r="B618" s="6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5" x14ac:dyDescent="0.25">
      <c r="A619" s="4"/>
      <c r="B619" s="6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5" x14ac:dyDescent="0.25">
      <c r="A620" s="4"/>
      <c r="B620" s="6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5" x14ac:dyDescent="0.25">
      <c r="A621" s="4"/>
      <c r="B621" s="6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5" x14ac:dyDescent="0.25">
      <c r="A622" s="4"/>
      <c r="B622" s="6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5" x14ac:dyDescent="0.25">
      <c r="A623" s="4"/>
      <c r="B623" s="6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5" x14ac:dyDescent="0.25">
      <c r="A624" s="4"/>
      <c r="B624" s="6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5" x14ac:dyDescent="0.25">
      <c r="A625" s="4"/>
      <c r="B625" s="6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5" x14ac:dyDescent="0.25">
      <c r="A626" s="4"/>
      <c r="B626" s="6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5" x14ac:dyDescent="0.25">
      <c r="A627" s="4"/>
      <c r="B627" s="6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5" x14ac:dyDescent="0.25">
      <c r="A628" s="4"/>
      <c r="B628" s="6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5" x14ac:dyDescent="0.25">
      <c r="A629" s="4"/>
      <c r="B629" s="6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5" x14ac:dyDescent="0.25">
      <c r="A630" s="4"/>
      <c r="B630" s="6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5" x14ac:dyDescent="0.25">
      <c r="A631" s="4"/>
      <c r="B631" s="6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5" x14ac:dyDescent="0.25">
      <c r="A632" s="4"/>
      <c r="B632" s="6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5" x14ac:dyDescent="0.25">
      <c r="A633" s="4"/>
      <c r="B633" s="6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5" x14ac:dyDescent="0.25">
      <c r="A634" s="4"/>
      <c r="B634" s="6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5" x14ac:dyDescent="0.25">
      <c r="A635" s="4"/>
      <c r="B635" s="6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5" x14ac:dyDescent="0.25">
      <c r="A636" s="4"/>
      <c r="B636" s="6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5" x14ac:dyDescent="0.25">
      <c r="A637" s="4"/>
      <c r="B637" s="6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5" x14ac:dyDescent="0.25">
      <c r="A638" s="4"/>
      <c r="B638" s="6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5" x14ac:dyDescent="0.25">
      <c r="A639" s="4"/>
      <c r="B639" s="6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5" x14ac:dyDescent="0.25">
      <c r="A640" s="4"/>
      <c r="B640" s="6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5" x14ac:dyDescent="0.25">
      <c r="A641" s="4"/>
      <c r="B641" s="6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5" x14ac:dyDescent="0.25">
      <c r="A642" s="4"/>
      <c r="B642" s="6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5" x14ac:dyDescent="0.25">
      <c r="A643" s="4"/>
      <c r="B643" s="6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5" x14ac:dyDescent="0.25">
      <c r="A644" s="4"/>
      <c r="B644" s="6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5" x14ac:dyDescent="0.25">
      <c r="A645" s="4"/>
      <c r="B645" s="6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5" x14ac:dyDescent="0.25">
      <c r="A646" s="4"/>
      <c r="B646" s="6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5" x14ac:dyDescent="0.25">
      <c r="A647" s="4"/>
      <c r="B647" s="6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5" x14ac:dyDescent="0.25">
      <c r="A648" s="4"/>
      <c r="B648" s="6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5" x14ac:dyDescent="0.25">
      <c r="A649" s="4"/>
      <c r="B649" s="6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5" x14ac:dyDescent="0.25">
      <c r="A650" s="4"/>
      <c r="B650" s="6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5" x14ac:dyDescent="0.25">
      <c r="A651" s="4"/>
      <c r="B651" s="6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5" x14ac:dyDescent="0.25">
      <c r="A652" s="4"/>
      <c r="B652" s="6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5" x14ac:dyDescent="0.25">
      <c r="A653" s="4"/>
      <c r="B653" s="6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5" x14ac:dyDescent="0.25">
      <c r="A654" s="4"/>
      <c r="B654" s="6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5" x14ac:dyDescent="0.25">
      <c r="A655" s="4"/>
      <c r="B655" s="6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5" x14ac:dyDescent="0.25">
      <c r="A656" s="4"/>
      <c r="B656" s="6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5" x14ac:dyDescent="0.25">
      <c r="A657" s="4"/>
      <c r="B657" s="6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5" x14ac:dyDescent="0.25">
      <c r="A658" s="4"/>
      <c r="B658" s="6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5" x14ac:dyDescent="0.25">
      <c r="A659" s="4"/>
      <c r="B659" s="6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5" x14ac:dyDescent="0.25">
      <c r="A660" s="4"/>
      <c r="B660" s="6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5" x14ac:dyDescent="0.25">
      <c r="A661" s="4"/>
      <c r="B661" s="6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5" x14ac:dyDescent="0.25">
      <c r="A662" s="4"/>
      <c r="B662" s="6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5" x14ac:dyDescent="0.25">
      <c r="A663" s="4"/>
      <c r="B663" s="6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5" x14ac:dyDescent="0.25">
      <c r="A664" s="4"/>
      <c r="B664" s="6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5" x14ac:dyDescent="0.25">
      <c r="A665" s="4"/>
      <c r="B665" s="6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5" x14ac:dyDescent="0.25">
      <c r="A666" s="4"/>
      <c r="B666" s="6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5" x14ac:dyDescent="0.25">
      <c r="A667" s="4"/>
      <c r="B667" s="6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5" x14ac:dyDescent="0.25">
      <c r="A668" s="4"/>
      <c r="B668" s="6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5" x14ac:dyDescent="0.25">
      <c r="A669" s="4"/>
      <c r="B669" s="6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5" x14ac:dyDescent="0.25">
      <c r="A670" s="4"/>
      <c r="B670" s="6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5" x14ac:dyDescent="0.25">
      <c r="A671" s="4"/>
      <c r="B671" s="6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5" x14ac:dyDescent="0.25">
      <c r="A672" s="4"/>
      <c r="B672" s="6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5" x14ac:dyDescent="0.25">
      <c r="A673" s="4"/>
      <c r="B673" s="6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5" x14ac:dyDescent="0.25">
      <c r="A674" s="4"/>
      <c r="B674" s="6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5" x14ac:dyDescent="0.25">
      <c r="A675" s="4"/>
      <c r="B675" s="6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5" x14ac:dyDescent="0.25">
      <c r="A676" s="4"/>
      <c r="B676" s="6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5" x14ac:dyDescent="0.25">
      <c r="A677" s="4"/>
      <c r="B677" s="6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5" x14ac:dyDescent="0.25">
      <c r="A678" s="4"/>
      <c r="B678" s="6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5" x14ac:dyDescent="0.25">
      <c r="A679" s="4"/>
      <c r="B679" s="6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5" x14ac:dyDescent="0.25">
      <c r="A680" s="4"/>
      <c r="B680" s="6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5" x14ac:dyDescent="0.25">
      <c r="A681" s="4"/>
      <c r="B681" s="6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5" x14ac:dyDescent="0.25">
      <c r="A682" s="4"/>
      <c r="B682" s="6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5" x14ac:dyDescent="0.25">
      <c r="A683" s="4"/>
      <c r="B683" s="6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5" x14ac:dyDescent="0.25">
      <c r="A684" s="4"/>
      <c r="B684" s="6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5" x14ac:dyDescent="0.25">
      <c r="A685" s="4"/>
      <c r="B685" s="6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5" x14ac:dyDescent="0.25">
      <c r="A686" s="4"/>
      <c r="B686" s="6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5" x14ac:dyDescent="0.25">
      <c r="A687" s="4"/>
      <c r="B687" s="6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5" x14ac:dyDescent="0.25">
      <c r="A688" s="4"/>
      <c r="B688" s="6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5" x14ac:dyDescent="0.25">
      <c r="A689" s="4"/>
      <c r="B689" s="6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5" x14ac:dyDescent="0.25">
      <c r="A690" s="4"/>
      <c r="B690" s="6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5" x14ac:dyDescent="0.25">
      <c r="A691" s="4"/>
      <c r="B691" s="6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5" x14ac:dyDescent="0.25">
      <c r="A692" s="4"/>
      <c r="B692" s="6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5" x14ac:dyDescent="0.25">
      <c r="A693" s="4"/>
      <c r="B693" s="6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5" x14ac:dyDescent="0.25">
      <c r="A694" s="4"/>
      <c r="B694" s="6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5" x14ac:dyDescent="0.25">
      <c r="A695" s="4"/>
      <c r="B695" s="6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5" x14ac:dyDescent="0.25">
      <c r="A696" s="4"/>
      <c r="B696" s="6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5" x14ac:dyDescent="0.25">
      <c r="A697" s="4"/>
      <c r="B697" s="6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5" x14ac:dyDescent="0.25">
      <c r="A698" s="4"/>
      <c r="B698" s="6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5" x14ac:dyDescent="0.25">
      <c r="A699" s="4"/>
      <c r="B699" s="6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5" x14ac:dyDescent="0.25">
      <c r="A700" s="4"/>
      <c r="B700" s="6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5" x14ac:dyDescent="0.25">
      <c r="A701" s="4"/>
      <c r="B701" s="6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5" x14ac:dyDescent="0.25">
      <c r="A702" s="4"/>
      <c r="B702" s="6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5" x14ac:dyDescent="0.25">
      <c r="A703" s="4"/>
      <c r="B703" s="6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5" x14ac:dyDescent="0.25">
      <c r="A704" s="4"/>
      <c r="B704" s="6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5" x14ac:dyDescent="0.25">
      <c r="A705" s="4"/>
      <c r="B705" s="6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5" x14ac:dyDescent="0.25">
      <c r="A706" s="4"/>
      <c r="B706" s="6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5" x14ac:dyDescent="0.25">
      <c r="A707" s="4"/>
      <c r="B707" s="6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5" x14ac:dyDescent="0.25">
      <c r="A708" s="4"/>
      <c r="B708" s="6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5" x14ac:dyDescent="0.25">
      <c r="A709" s="4"/>
      <c r="B709" s="6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5" x14ac:dyDescent="0.25">
      <c r="A710" s="4"/>
      <c r="B710" s="6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5" x14ac:dyDescent="0.25">
      <c r="A711" s="4"/>
      <c r="B711" s="6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5" x14ac:dyDescent="0.25">
      <c r="A712" s="4"/>
      <c r="B712" s="6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5" x14ac:dyDescent="0.25">
      <c r="A713" s="4"/>
      <c r="B713" s="6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5" x14ac:dyDescent="0.25">
      <c r="A714" s="4"/>
      <c r="B714" s="6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5" x14ac:dyDescent="0.25">
      <c r="A715" s="4"/>
      <c r="B715" s="6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5" x14ac:dyDescent="0.25">
      <c r="A716" s="4"/>
      <c r="B716" s="6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5" x14ac:dyDescent="0.25">
      <c r="A717" s="4"/>
      <c r="B717" s="6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5" x14ac:dyDescent="0.25">
      <c r="A718" s="4"/>
      <c r="B718" s="6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5" x14ac:dyDescent="0.25">
      <c r="A719" s="4"/>
      <c r="B719" s="6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5" x14ac:dyDescent="0.25">
      <c r="A720" s="4"/>
      <c r="B720" s="6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5" x14ac:dyDescent="0.25">
      <c r="A721" s="4"/>
      <c r="B721" s="6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5" x14ac:dyDescent="0.25">
      <c r="A722" s="4"/>
      <c r="B722" s="6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5" x14ac:dyDescent="0.25">
      <c r="A723" s="4"/>
      <c r="B723" s="6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5" x14ac:dyDescent="0.25">
      <c r="A724" s="4"/>
      <c r="B724" s="6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5" x14ac:dyDescent="0.25">
      <c r="A725" s="4"/>
      <c r="B725" s="6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5" x14ac:dyDescent="0.25">
      <c r="A726" s="4"/>
      <c r="B726" s="6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5" x14ac:dyDescent="0.25">
      <c r="A727" s="4"/>
      <c r="B727" s="6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5" x14ac:dyDescent="0.25">
      <c r="A728" s="4"/>
      <c r="B728" s="6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5" x14ac:dyDescent="0.25">
      <c r="A729" s="4"/>
      <c r="B729" s="6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5" x14ac:dyDescent="0.25">
      <c r="A730" s="4"/>
      <c r="B730" s="6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5" x14ac:dyDescent="0.25">
      <c r="A731" s="4"/>
      <c r="B731" s="6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5" x14ac:dyDescent="0.25">
      <c r="A732" s="4"/>
      <c r="B732" s="6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5" x14ac:dyDescent="0.25">
      <c r="A733" s="4"/>
      <c r="B733" s="6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5" x14ac:dyDescent="0.25">
      <c r="A734" s="4"/>
      <c r="B734" s="6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5" x14ac:dyDescent="0.25">
      <c r="A735" s="4"/>
      <c r="B735" s="6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5" x14ac:dyDescent="0.25">
      <c r="A736" s="4"/>
      <c r="B736" s="6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5" x14ac:dyDescent="0.25">
      <c r="A737" s="4"/>
      <c r="B737" s="6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5" x14ac:dyDescent="0.25">
      <c r="A738" s="4"/>
      <c r="B738" s="6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5" x14ac:dyDescent="0.25">
      <c r="A739" s="4"/>
      <c r="B739" s="6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5" x14ac:dyDescent="0.25">
      <c r="A740" s="4"/>
      <c r="B740" s="6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5" x14ac:dyDescent="0.25">
      <c r="A741" s="4"/>
      <c r="B741" s="6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5" x14ac:dyDescent="0.25">
      <c r="A742" s="4"/>
      <c r="B742" s="6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5" x14ac:dyDescent="0.25">
      <c r="A743" s="4"/>
      <c r="B743" s="6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5" x14ac:dyDescent="0.25">
      <c r="A744" s="4"/>
      <c r="B744" s="6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5" x14ac:dyDescent="0.25">
      <c r="A745" s="4"/>
      <c r="B745" s="6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5" x14ac:dyDescent="0.25">
      <c r="A746" s="4"/>
      <c r="B746" s="6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5" x14ac:dyDescent="0.25">
      <c r="A747" s="4"/>
      <c r="B747" s="6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5" x14ac:dyDescent="0.25">
      <c r="A748" s="4"/>
      <c r="B748" s="6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5" x14ac:dyDescent="0.25">
      <c r="A749" s="4"/>
      <c r="B749" s="6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5" x14ac:dyDescent="0.25">
      <c r="A750" s="4"/>
      <c r="B750" s="6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5" x14ac:dyDescent="0.25">
      <c r="A751" s="4"/>
      <c r="B751" s="6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5" x14ac:dyDescent="0.25">
      <c r="A752" s="4"/>
      <c r="B752" s="6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5" x14ac:dyDescent="0.25">
      <c r="A753" s="4"/>
      <c r="B753" s="6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5" x14ac:dyDescent="0.25">
      <c r="A754" s="4"/>
      <c r="B754" s="6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5" x14ac:dyDescent="0.25">
      <c r="A755" s="4"/>
      <c r="B755" s="6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5" x14ac:dyDescent="0.25">
      <c r="A756" s="4"/>
      <c r="B756" s="6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5" x14ac:dyDescent="0.25">
      <c r="A757" s="4"/>
      <c r="B757" s="6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5" x14ac:dyDescent="0.25">
      <c r="A758" s="4"/>
      <c r="B758" s="6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5" x14ac:dyDescent="0.25">
      <c r="A759" s="4"/>
      <c r="B759" s="6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5" x14ac:dyDescent="0.25">
      <c r="A760" s="4"/>
      <c r="B760" s="6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5" x14ac:dyDescent="0.25">
      <c r="A761" s="4"/>
      <c r="B761" s="6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5" x14ac:dyDescent="0.25">
      <c r="A762" s="4"/>
      <c r="B762" s="6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5" x14ac:dyDescent="0.25">
      <c r="A763" s="4"/>
      <c r="B763" s="6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5" x14ac:dyDescent="0.25">
      <c r="A764" s="4"/>
      <c r="B764" s="6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5" x14ac:dyDescent="0.25">
      <c r="A765" s="4"/>
      <c r="B765" s="6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5" x14ac:dyDescent="0.25">
      <c r="A766" s="4"/>
      <c r="B766" s="6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5" x14ac:dyDescent="0.25">
      <c r="A767" s="4"/>
      <c r="B767" s="6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5" x14ac:dyDescent="0.25">
      <c r="A768" s="4"/>
      <c r="B768" s="6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5" x14ac:dyDescent="0.25">
      <c r="A769" s="4"/>
      <c r="B769" s="6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5" x14ac:dyDescent="0.25">
      <c r="A770" s="4"/>
      <c r="B770" s="6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5" x14ac:dyDescent="0.25">
      <c r="A771" s="4"/>
      <c r="B771" s="6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5" x14ac:dyDescent="0.25">
      <c r="A772" s="4"/>
      <c r="B772" s="6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5" x14ac:dyDescent="0.25">
      <c r="A773" s="4"/>
      <c r="B773" s="6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5" x14ac:dyDescent="0.25">
      <c r="A774" s="4"/>
      <c r="B774" s="6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5" x14ac:dyDescent="0.25">
      <c r="A775" s="4"/>
      <c r="B775" s="6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5" x14ac:dyDescent="0.25">
      <c r="A776" s="4"/>
      <c r="B776" s="6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5" x14ac:dyDescent="0.25">
      <c r="A777" s="4"/>
      <c r="B777" s="6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5" x14ac:dyDescent="0.25">
      <c r="A778" s="4"/>
      <c r="B778" s="6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5" x14ac:dyDescent="0.25">
      <c r="A779" s="4"/>
      <c r="B779" s="6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5" x14ac:dyDescent="0.25">
      <c r="A780" s="4"/>
      <c r="B780" s="6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5" x14ac:dyDescent="0.25">
      <c r="A781" s="4"/>
      <c r="B781" s="6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5" x14ac:dyDescent="0.25">
      <c r="A782" s="4"/>
      <c r="B782" s="6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5" x14ac:dyDescent="0.25">
      <c r="A783" s="4"/>
      <c r="B783" s="6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5" x14ac:dyDescent="0.25">
      <c r="A784" s="4"/>
      <c r="B784" s="6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5" x14ac:dyDescent="0.25">
      <c r="A785" s="4"/>
      <c r="B785" s="6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5" x14ac:dyDescent="0.25">
      <c r="A786" s="4"/>
      <c r="B786" s="6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5" x14ac:dyDescent="0.25">
      <c r="A787" s="4"/>
      <c r="B787" s="6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5" x14ac:dyDescent="0.25">
      <c r="A788" s="4"/>
      <c r="B788" s="6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5" x14ac:dyDescent="0.25">
      <c r="A789" s="4"/>
      <c r="B789" s="6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5" x14ac:dyDescent="0.25">
      <c r="A790" s="4"/>
      <c r="B790" s="6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5" x14ac:dyDescent="0.25">
      <c r="A791" s="4"/>
      <c r="B791" s="6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5" x14ac:dyDescent="0.25">
      <c r="A792" s="4"/>
      <c r="B792" s="6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5" x14ac:dyDescent="0.25">
      <c r="A793" s="4"/>
      <c r="B793" s="6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5" x14ac:dyDescent="0.25">
      <c r="A794" s="4"/>
      <c r="B794" s="6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5" x14ac:dyDescent="0.25">
      <c r="A795" s="4"/>
      <c r="B795" s="6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5" x14ac:dyDescent="0.25">
      <c r="A796" s="4"/>
      <c r="B796" s="6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5" x14ac:dyDescent="0.25">
      <c r="A797" s="4"/>
      <c r="B797" s="6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5" x14ac:dyDescent="0.25">
      <c r="A798" s="4"/>
      <c r="B798" s="6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5" x14ac:dyDescent="0.25">
      <c r="A799" s="4"/>
      <c r="B799" s="6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5" x14ac:dyDescent="0.25">
      <c r="A800" s="4"/>
      <c r="B800" s="6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5" x14ac:dyDescent="0.25">
      <c r="A801" s="4"/>
      <c r="B801" s="6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5" x14ac:dyDescent="0.25">
      <c r="A802" s="4"/>
      <c r="B802" s="6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5" x14ac:dyDescent="0.25">
      <c r="A803" s="4"/>
      <c r="B803" s="6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5" x14ac:dyDescent="0.25">
      <c r="A804" s="4"/>
      <c r="B804" s="6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5" x14ac:dyDescent="0.25">
      <c r="A805" s="4"/>
      <c r="B805" s="6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5" x14ac:dyDescent="0.25">
      <c r="A806" s="4"/>
      <c r="B806" s="6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5" x14ac:dyDescent="0.25">
      <c r="A807" s="4"/>
      <c r="B807" s="6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5" x14ac:dyDescent="0.25">
      <c r="A808" s="4"/>
      <c r="B808" s="6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5" x14ac:dyDescent="0.25">
      <c r="A809" s="4"/>
      <c r="B809" s="6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5" x14ac:dyDescent="0.25">
      <c r="A810" s="4"/>
      <c r="B810" s="6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5" x14ac:dyDescent="0.25">
      <c r="A811" s="4"/>
      <c r="B811" s="6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5" x14ac:dyDescent="0.25">
      <c r="A812" s="4"/>
      <c r="B812" s="6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5" x14ac:dyDescent="0.25">
      <c r="A813" s="4"/>
      <c r="B813" s="6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5" x14ac:dyDescent="0.25">
      <c r="A814" s="4"/>
      <c r="B814" s="6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5" x14ac:dyDescent="0.25">
      <c r="A815" s="4"/>
      <c r="B815" s="6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5" x14ac:dyDescent="0.25">
      <c r="A816" s="4"/>
      <c r="B816" s="6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5" x14ac:dyDescent="0.25">
      <c r="A817" s="4"/>
      <c r="B817" s="6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5" x14ac:dyDescent="0.25">
      <c r="A818" s="4"/>
      <c r="B818" s="6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5" x14ac:dyDescent="0.25">
      <c r="A819" s="4"/>
      <c r="B819" s="6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5" x14ac:dyDescent="0.25">
      <c r="A820" s="4"/>
      <c r="B820" s="6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5" x14ac:dyDescent="0.25">
      <c r="A821" s="4"/>
      <c r="B821" s="6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5" x14ac:dyDescent="0.25">
      <c r="A822" s="4"/>
      <c r="B822" s="6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5" x14ac:dyDescent="0.25">
      <c r="A823" s="4"/>
      <c r="B823" s="6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5" x14ac:dyDescent="0.25">
      <c r="A824" s="4"/>
      <c r="B824" s="6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5" x14ac:dyDescent="0.25">
      <c r="A825" s="4"/>
      <c r="B825" s="6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5" x14ac:dyDescent="0.25">
      <c r="A826" s="4"/>
      <c r="B826" s="6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5" x14ac:dyDescent="0.25">
      <c r="A827" s="4"/>
      <c r="B827" s="6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5" x14ac:dyDescent="0.25">
      <c r="A828" s="4"/>
      <c r="B828" s="6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5" x14ac:dyDescent="0.25">
      <c r="A829" s="4"/>
      <c r="B829" s="6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5" x14ac:dyDescent="0.25">
      <c r="A830" s="4"/>
      <c r="B830" s="6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5" x14ac:dyDescent="0.25">
      <c r="A831" s="4"/>
      <c r="B831" s="6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5" x14ac:dyDescent="0.25">
      <c r="A832" s="4"/>
      <c r="B832" s="6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5" x14ac:dyDescent="0.25">
      <c r="A833" s="4"/>
      <c r="B833" s="6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5" x14ac:dyDescent="0.25">
      <c r="A834" s="4"/>
      <c r="B834" s="6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5" x14ac:dyDescent="0.25">
      <c r="A835" s="4"/>
      <c r="B835" s="6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5" x14ac:dyDescent="0.25">
      <c r="A836" s="4"/>
      <c r="B836" s="6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5" x14ac:dyDescent="0.25">
      <c r="A837" s="4"/>
      <c r="B837" s="6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5" x14ac:dyDescent="0.25">
      <c r="A838" s="4"/>
      <c r="B838" s="6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5" x14ac:dyDescent="0.25">
      <c r="A839" s="4"/>
      <c r="B839" s="6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5" x14ac:dyDescent="0.25">
      <c r="A840" s="4"/>
      <c r="B840" s="6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5" x14ac:dyDescent="0.25">
      <c r="A841" s="4"/>
      <c r="B841" s="6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5" x14ac:dyDescent="0.25">
      <c r="A842" s="4"/>
      <c r="B842" s="6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5" x14ac:dyDescent="0.25">
      <c r="A843" s="4"/>
      <c r="B843" s="6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5" x14ac:dyDescent="0.25">
      <c r="A844" s="4"/>
      <c r="B844" s="6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5" x14ac:dyDescent="0.25">
      <c r="A845" s="4"/>
      <c r="B845" s="6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5" x14ac:dyDescent="0.25">
      <c r="A846" s="4"/>
      <c r="B846" s="6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5" x14ac:dyDescent="0.25">
      <c r="A847" s="4"/>
      <c r="B847" s="6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5" x14ac:dyDescent="0.25">
      <c r="A848" s="4"/>
      <c r="B848" s="6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5" x14ac:dyDescent="0.25">
      <c r="A849" s="4"/>
      <c r="B849" s="6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5.75" customHeight="1" x14ac:dyDescent="0.25">
      <c r="A850" s="4"/>
      <c r="B850" s="6"/>
      <c r="C850" s="1"/>
      <c r="D850" s="1"/>
      <c r="E850" s="1"/>
      <c r="F850" s="1"/>
      <c r="G850" s="1"/>
      <c r="H850" s="1"/>
    </row>
  </sheetData>
  <mergeCells count="13">
    <mergeCell ref="A7:H7"/>
    <mergeCell ref="A3:H3"/>
    <mergeCell ref="A2:H2"/>
    <mergeCell ref="A1:H1"/>
    <mergeCell ref="A4:H4"/>
    <mergeCell ref="C5:H5"/>
    <mergeCell ref="A51:H51"/>
    <mergeCell ref="A62:H62"/>
    <mergeCell ref="A72:H72"/>
    <mergeCell ref="A84:H84"/>
    <mergeCell ref="A17:H17"/>
    <mergeCell ref="A27:H27"/>
    <mergeCell ref="A39:H39"/>
  </mergeCells>
  <conditionalFormatting sqref="H13 H20">
    <cfRule type="notContainsBlanks" dxfId="1" priority="1">
      <formula>LEN(TRIM(H13))&gt;0</formula>
    </cfRule>
  </conditionalFormatting>
  <conditionalFormatting sqref="H42">
    <cfRule type="notContainsBlanks" dxfId="0" priority="6">
      <formula>LEN(TRIM(H42))&gt;0</formula>
    </cfRule>
  </conditionalFormatting>
  <pageMargins left="0.7" right="0.7" top="0.75" bottom="0.75" header="0.3" footer="0.3"/>
  <pageSetup paperSize="9" scale="64" orientation="portrait" verticalDpi="0" r:id="rId1"/>
  <rowBreaks count="1" manualBreakCount="1">
    <brk id="61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PO-PSO Mapping</vt:lpstr>
      <vt:lpstr>PO-PSO-Result</vt:lpstr>
      <vt:lpstr>CO-ATTAINMENT</vt:lpstr>
      <vt:lpstr>'CO-ATTAINMENT'!Print_Area</vt:lpstr>
      <vt:lpstr>'PO-PSO-Result'!Print_Area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sparmangis</dc:creator>
  <cp:lastModifiedBy>admin</cp:lastModifiedBy>
  <cp:lastPrinted>2024-12-30T06:37:43Z</cp:lastPrinted>
  <dcterms:created xsi:type="dcterms:W3CDTF">2024-02-22T17:50:48Z</dcterms:created>
  <dcterms:modified xsi:type="dcterms:W3CDTF">2024-12-30T06:37:46Z</dcterms:modified>
</cp:coreProperties>
</file>