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 activeTab="2"/>
  </bookViews>
  <sheets>
    <sheet name="22-23 PO Mapping" sheetId="2" r:id="rId1"/>
    <sheet name="22-23 PO Result" sheetId="3" r:id="rId2"/>
    <sheet name="22-23 CO Result" sheetId="4" r:id="rId3"/>
  </sheets>
  <calcPr calcId="162913"/>
</workbook>
</file>

<file path=xl/calcChain.xml><?xml version="1.0" encoding="utf-8"?>
<calcChain xmlns="http://schemas.openxmlformats.org/spreadsheetml/2006/main">
  <c r="P71" i="3" l="1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P33" i="2" l="1"/>
  <c r="O33" i="2"/>
  <c r="N33" i="2"/>
  <c r="M33" i="2"/>
  <c r="I33" i="2"/>
  <c r="H33" i="2"/>
  <c r="G33" i="2"/>
  <c r="F33" i="2"/>
  <c r="E33" i="2"/>
  <c r="D33" i="2"/>
  <c r="C33" i="2"/>
  <c r="Q87" i="3" l="1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Q84" i="3"/>
  <c r="Q85" i="3" s="1"/>
  <c r="Q88" i="3" s="1"/>
  <c r="P84" i="3"/>
  <c r="P85" i="3" s="1"/>
  <c r="P88" i="3" s="1"/>
  <c r="O84" i="3"/>
  <c r="O85" i="3" s="1"/>
  <c r="O88" i="3" s="1"/>
  <c r="N84" i="3"/>
  <c r="N85" i="3" s="1"/>
  <c r="N88" i="3" s="1"/>
  <c r="M84" i="3"/>
  <c r="M85" i="3" s="1"/>
  <c r="L84" i="3"/>
  <c r="L85" i="3" s="1"/>
  <c r="K84" i="3"/>
  <c r="K85" i="3" s="1"/>
  <c r="J84" i="3"/>
  <c r="J85" i="3" s="1"/>
  <c r="I84" i="3"/>
  <c r="I85" i="3" s="1"/>
  <c r="H84" i="3"/>
  <c r="H85" i="3" s="1"/>
  <c r="G84" i="3"/>
  <c r="G85" i="3" s="1"/>
  <c r="F84" i="3"/>
  <c r="F85" i="3" s="1"/>
  <c r="E84" i="3"/>
  <c r="E85" i="3" s="1"/>
  <c r="E88" i="3" s="1"/>
  <c r="D84" i="3"/>
  <c r="D85" i="3" s="1"/>
  <c r="D88" i="3" s="1"/>
  <c r="C84" i="3"/>
  <c r="C85" i="3" s="1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C88" i="3" l="1"/>
  <c r="F88" i="3"/>
  <c r="G88" i="3"/>
  <c r="M88" i="3"/>
  <c r="K88" i="3"/>
  <c r="L88" i="3"/>
  <c r="H88" i="3"/>
  <c r="I88" i="3"/>
  <c r="J88" i="3"/>
</calcChain>
</file>

<file path=xl/sharedStrings.xml><?xml version="1.0" encoding="utf-8"?>
<sst xmlns="http://schemas.openxmlformats.org/spreadsheetml/2006/main" count="1116" uniqueCount="192">
  <si>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</si>
  <si>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</si>
  <si>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</si>
  <si>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</si>
  <si>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</si>
  <si>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</si>
  <si>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</si>
  <si>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</si>
  <si>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</si>
  <si>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</si>
  <si>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</si>
  <si>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</si>
  <si>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BTBS101</t>
  </si>
  <si>
    <t>BTBS102</t>
  </si>
  <si>
    <t>BTES103</t>
  </si>
  <si>
    <t>BTES106</t>
  </si>
  <si>
    <t>BTBS107L</t>
  </si>
  <si>
    <t>BTES108L</t>
  </si>
  <si>
    <t>BTBS201</t>
  </si>
  <si>
    <t>BTBS202</t>
  </si>
  <si>
    <t>BTES203</t>
  </si>
  <si>
    <t>BTES205</t>
  </si>
  <si>
    <t>BTES206</t>
  </si>
  <si>
    <t>BTBS207L</t>
  </si>
  <si>
    <t>BTES208L</t>
  </si>
  <si>
    <t>BTES210S</t>
  </si>
  <si>
    <t>BTBS301</t>
  </si>
  <si>
    <t>BTEEC302</t>
  </si>
  <si>
    <t>BTEEC303</t>
  </si>
  <si>
    <t>BTES305</t>
  </si>
  <si>
    <t>BTEEL306</t>
  </si>
  <si>
    <t>BTEEL307</t>
  </si>
  <si>
    <t>BTES211P</t>
  </si>
  <si>
    <t>BTEEC401</t>
  </si>
  <si>
    <t>BTEEC402</t>
  </si>
  <si>
    <t>BTEEC403</t>
  </si>
  <si>
    <t>BTBS404</t>
  </si>
  <si>
    <t>BTEEPE405</t>
  </si>
  <si>
    <t>BTEEL406</t>
  </si>
  <si>
    <t>BTEEL407</t>
  </si>
  <si>
    <t>BTEEL408</t>
  </si>
  <si>
    <t>BTEEL409</t>
  </si>
  <si>
    <t>BTEEC501</t>
  </si>
  <si>
    <t>BTEEC502</t>
  </si>
  <si>
    <t>BTEEC503</t>
  </si>
  <si>
    <t>BTEEPLE504</t>
  </si>
  <si>
    <t>BTHM506</t>
  </si>
  <si>
    <t>BTEEL507</t>
  </si>
  <si>
    <t>BTEEL508</t>
  </si>
  <si>
    <t>BTEEL509</t>
  </si>
  <si>
    <t>BTEEPE510</t>
  </si>
  <si>
    <t>BTEEC601</t>
  </si>
  <si>
    <t>BTEEC602</t>
  </si>
  <si>
    <t>BTEEC603</t>
  </si>
  <si>
    <t>BTEEL606</t>
  </si>
  <si>
    <t>BTEEL607</t>
  </si>
  <si>
    <t>BTEEL608</t>
  </si>
  <si>
    <t>BTEEM609</t>
  </si>
  <si>
    <t>BTEEC701</t>
  </si>
  <si>
    <t>BTEEC702</t>
  </si>
  <si>
    <t>BTEEC703</t>
  </si>
  <si>
    <t>BTEEE704</t>
  </si>
  <si>
    <t>BTEEE705</t>
  </si>
  <si>
    <t>BTEEL706</t>
  </si>
  <si>
    <t>BTEEL707</t>
  </si>
  <si>
    <t>BTEEL708</t>
  </si>
  <si>
    <t>BTEES709</t>
  </si>
  <si>
    <t>BTEEP710</t>
  </si>
  <si>
    <t>BTEEF711</t>
  </si>
  <si>
    <t>BTEEP803</t>
  </si>
  <si>
    <t>PSO1</t>
  </si>
  <si>
    <t>PSO2</t>
  </si>
  <si>
    <t>PSO3</t>
  </si>
  <si>
    <t>BTES104</t>
  </si>
  <si>
    <t>BTES105L</t>
  </si>
  <si>
    <t>BTHM204</t>
  </si>
  <si>
    <t>BTHM209L</t>
  </si>
  <si>
    <t>BTEEOE505B</t>
  </si>
  <si>
    <t>BTEEP410</t>
  </si>
  <si>
    <t>BTEEPE604B</t>
  </si>
  <si>
    <t>BTEEOE605B</t>
  </si>
  <si>
    <t>CO1</t>
  </si>
  <si>
    <t>CO2</t>
  </si>
  <si>
    <t>CO3</t>
  </si>
  <si>
    <t>CO4</t>
  </si>
  <si>
    <t>CO5</t>
  </si>
  <si>
    <t>CO6</t>
  </si>
  <si>
    <t/>
  </si>
  <si>
    <t>BTHM304</t>
  </si>
  <si>
    <t>BTEEP308</t>
  </si>
  <si>
    <t>Basic Human Rights</t>
  </si>
  <si>
    <t>Foreign Language #</t>
  </si>
  <si>
    <t>Internship-II</t>
  </si>
  <si>
    <t>BTEEO801/802</t>
  </si>
  <si>
    <t>Engineering Mathematics-III</t>
  </si>
  <si>
    <t>Electrical Machines-I</t>
  </si>
  <si>
    <t>Electrical and Electronics
Measurement</t>
  </si>
  <si>
    <t>Engineering Material Science</t>
  </si>
  <si>
    <t>Electrical Machines-I Lab</t>
  </si>
  <si>
    <t>Electrical and Electronics
Measurement Lab</t>
  </si>
  <si>
    <t>Mini Project-I</t>
  </si>
  <si>
    <t>Internship-I Evaluation</t>
  </si>
  <si>
    <t>Network Theory</t>
  </si>
  <si>
    <t>Power System</t>
  </si>
  <si>
    <t>Electrical Machine-II</t>
  </si>
  <si>
    <t>Analog and Digital Electronics</t>
  </si>
  <si>
    <t>Advance Renewable Energy Sources</t>
  </si>
  <si>
    <t>Network Theory Lab</t>
  </si>
  <si>
    <t>Power System Lab</t>
  </si>
  <si>
    <t>Electrical Machine-II Lab</t>
  </si>
  <si>
    <t>Analog and Digital Electronics
lab</t>
  </si>
  <si>
    <t>Power System Analysis</t>
  </si>
  <si>
    <t>Microprocessor and
Microcontroller</t>
  </si>
  <si>
    <t>Power Electronics</t>
  </si>
  <si>
    <t>Power Quality Issues</t>
  </si>
  <si>
    <t>Electrical Safety</t>
  </si>
  <si>
    <t>Power System Analysis
Lab</t>
  </si>
  <si>
    <t>Microprocessor and
Microcontroller Lab</t>
  </si>
  <si>
    <t>Power Electronics Lab</t>
  </si>
  <si>
    <t>Mini project-II</t>
  </si>
  <si>
    <t>Switchgear and Protection</t>
  </si>
  <si>
    <t>Electrical Machine Design</t>
  </si>
  <si>
    <t>Control System
Engineering</t>
  </si>
  <si>
    <t>Smart Grid Technology</t>
  </si>
  <si>
    <t>Power Plant Engineering</t>
  </si>
  <si>
    <t>Switchgear and Protection
Lab</t>
  </si>
  <si>
    <t>Electrical Machine Design
Lab</t>
  </si>
  <si>
    <t>Control System
Engineering Lab</t>
  </si>
  <si>
    <t>Seminar</t>
  </si>
  <si>
    <t>Power System
Operation &amp; Control</t>
  </si>
  <si>
    <t>High Voltage
Engineering</t>
  </si>
  <si>
    <t>Electrical Drives</t>
  </si>
  <si>
    <t>Electrical Traction and Utilization</t>
  </si>
  <si>
    <t>Electrical Power Quality</t>
  </si>
  <si>
    <t>Power System
Operation &amp; Control
Lab</t>
  </si>
  <si>
    <t>High Voltage
Engineering Lab</t>
  </si>
  <si>
    <t>Electrical Drives
Lab</t>
  </si>
  <si>
    <t>Project Part-I</t>
  </si>
  <si>
    <t>Field Training
/Internship/Industrial
Training III</t>
  </si>
  <si>
    <t>Project - II</t>
  </si>
  <si>
    <t>Engineering Mathematics- I</t>
  </si>
  <si>
    <t>Engineering Chemistry</t>
  </si>
  <si>
    <t>Engineering Mechanics</t>
  </si>
  <si>
    <t>Computer Programming in C</t>
  </si>
  <si>
    <t>Workshop Practices</t>
  </si>
  <si>
    <t>Basic Electrical and Electronics Engineering</t>
  </si>
  <si>
    <t>Engineering Chemistry Lab</t>
  </si>
  <si>
    <t>Engineering Mechanics Lab</t>
  </si>
  <si>
    <t>Engineering Mathematics-II</t>
  </si>
  <si>
    <t>Engineering Physics</t>
  </si>
  <si>
    <t>Engineering Graphics</t>
  </si>
  <si>
    <t>Communication Skills</t>
  </si>
  <si>
    <t>Energy and Environment Engineering</t>
  </si>
  <si>
    <t>Basic Civil and Mechanical Engineering</t>
  </si>
  <si>
    <t>Engineering Physics Lab</t>
  </si>
  <si>
    <t>Engineering Graphics Lab</t>
  </si>
  <si>
    <t>Communication Skills Lab.</t>
  </si>
  <si>
    <t>Yashoda Technical Campus,Satara</t>
  </si>
  <si>
    <t>Faculty of Engineering</t>
  </si>
  <si>
    <t>Department of Electrical Engineering</t>
  </si>
  <si>
    <t>Sub Code</t>
  </si>
  <si>
    <t>Subject</t>
  </si>
  <si>
    <t>PO-PSO Mapping</t>
  </si>
  <si>
    <t>Semester- I</t>
  </si>
  <si>
    <t>NPTEL/MOOC</t>
  </si>
  <si>
    <t>Electrical Machine Design 
Lab</t>
  </si>
  <si>
    <t>Switchgear and Protection 
Lab</t>
  </si>
  <si>
    <t>High Voltage 
Engineering</t>
  </si>
  <si>
    <t>Power System 
Operation &amp; Control 
Lab</t>
  </si>
  <si>
    <t>Microprocessor and 
Microcontroller Lab</t>
  </si>
  <si>
    <t>Power System Analysis 
Lab</t>
  </si>
  <si>
    <t>Analog and Digital Electronics 
lab</t>
  </si>
  <si>
    <t>Electrical and Electronics 
Measurement</t>
  </si>
  <si>
    <t>PO-PSO Mapping 2022-23</t>
  </si>
  <si>
    <t>Semester- II</t>
  </si>
  <si>
    <t>Semester- III</t>
  </si>
  <si>
    <t>Semester- IV</t>
  </si>
  <si>
    <t>Semester- V</t>
  </si>
  <si>
    <t>Semester- VI</t>
  </si>
  <si>
    <t>Semester- VII</t>
  </si>
  <si>
    <t>Semester- VIII</t>
  </si>
  <si>
    <t>AVERAGE (Target)</t>
  </si>
  <si>
    <t>PO-PSO Result</t>
  </si>
  <si>
    <t>PO-PSO Attainment Result 2022-23</t>
  </si>
  <si>
    <t>AVERAGE</t>
  </si>
  <si>
    <t>80% of  Direct Attainment</t>
  </si>
  <si>
    <t>Indirect Attainment</t>
  </si>
  <si>
    <t>20% of  Indirect Attainment</t>
  </si>
  <si>
    <t>Total Attainment</t>
  </si>
  <si>
    <t>TARGET (Avegrage Mapping)</t>
  </si>
  <si>
    <t>CO Attainment</t>
  </si>
  <si>
    <t>CO Attainment 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</si>
</sst>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8"/>
      <color rgb="FF000000"/>
      <name val="Arial"/>
      <family val="2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Cambria"/>
      <family val="2"/>
      <scheme val="major"/>
    </font>
    <font>
      <sz val="18"/>
      <color rgb="FF000000"/>
      <name val="Cambria"/>
      <family val="2"/>
      <scheme val="major"/>
    </font>
    <font>
      <sz val="11"/>
      <color rgb="FF000000"/>
      <name val="Calibri"/>
      <family val="2"/>
    </font>
    <font>
      <b/>
      <sz val="18"/>
      <color rgb="FF000000"/>
      <name val="Cambria"/>
      <family val="2"/>
      <scheme val="major"/>
    </font>
    <font>
      <b/>
      <sz val="14"/>
      <color rgb="FF000000"/>
      <name val="Cambria"/>
      <family val="2"/>
      <scheme val="major"/>
    </font>
    <font>
      <sz val="11"/>
      <color rgb="FF000000"/>
      <name val="Cambria"/>
      <family val="2"/>
      <scheme val="major"/>
    </font>
    <font>
      <sz val="14"/>
      <color rgb="FF000000"/>
      <name val="Cambria"/>
      <family val="2"/>
      <scheme val="major"/>
    </font>
    <font>
      <sz val="11"/>
      <color theme="1"/>
      <name val="Calibri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CFE2F3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rgb="FF6D9EEB"/>
        <bgColor rgb="FF6D9EEB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4" fillId="0" borderId="0"/>
    <xf numFmtId="0" fontId="1" fillId="0" borderId="0"/>
    <xf numFmtId="0" fontId="26" fillId="0" borderId="0"/>
  </cellStyleXfs>
  <cellXfs count="91">
    <xf numFmtId="0" fontId="0" fillId="0" borderId="0" xfId="0"/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2" fontId="7" fillId="3" borderId="2" xfId="1" applyNumberFormat="1" applyFont="1" applyFill="1" applyBorder="1" applyAlignment="1">
      <alignment horizontal="center"/>
    </xf>
    <xf numFmtId="2" fontId="7" fillId="3" borderId="1" xfId="1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9" fillId="8" borderId="1" xfId="4" applyFont="1" applyFill="1" applyBorder="1" applyAlignment="1">
      <alignment horizontal="center"/>
    </xf>
    <xf numFmtId="0" fontId="9" fillId="3" borderId="1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center"/>
    </xf>
    <xf numFmtId="0" fontId="9" fillId="5" borderId="1" xfId="4" applyFont="1" applyFill="1" applyBorder="1" applyAlignment="1">
      <alignment horizontal="center"/>
    </xf>
    <xf numFmtId="0" fontId="9" fillId="7" borderId="1" xfId="4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/>
    </xf>
    <xf numFmtId="0" fontId="9" fillId="4" borderId="1" xfId="9" applyFont="1" applyFill="1" applyBorder="1" applyAlignment="1">
      <alignment horizontal="center"/>
    </xf>
    <xf numFmtId="0" fontId="9" fillId="6" borderId="1" xfId="9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wrapText="1"/>
    </xf>
    <xf numFmtId="0" fontId="6" fillId="5" borderId="0" xfId="0" applyFont="1" applyFill="1" applyAlignment="1">
      <alignment horizontal="center"/>
    </xf>
    <xf numFmtId="0" fontId="8" fillId="6" borderId="1" xfId="4" applyFont="1" applyFill="1" applyBorder="1" applyAlignment="1">
      <alignment horizontal="center"/>
    </xf>
    <xf numFmtId="0" fontId="8" fillId="5" borderId="1" xfId="4" applyFont="1" applyFill="1" applyBorder="1" applyAlignment="1">
      <alignment horizontal="center"/>
    </xf>
    <xf numFmtId="0" fontId="6" fillId="5" borderId="0" xfId="0" applyFont="1" applyFill="1"/>
    <xf numFmtId="0" fontId="8" fillId="2" borderId="1" xfId="0" applyFont="1" applyFill="1" applyBorder="1" applyAlignment="1">
      <alignment horizontal="center" wrapText="1"/>
    </xf>
    <xf numFmtId="164" fontId="7" fillId="3" borderId="1" xfId="1" applyNumberFormat="1" applyFont="1" applyFill="1" applyBorder="1" applyAlignment="1">
      <alignment horizontal="center"/>
    </xf>
    <xf numFmtId="0" fontId="10" fillId="4" borderId="3" xfId="0" applyFont="1" applyFill="1" applyBorder="1"/>
    <xf numFmtId="0" fontId="10" fillId="0" borderId="3" xfId="0" applyFont="1" applyBorder="1"/>
    <xf numFmtId="0" fontId="12" fillId="0" borderId="0" xfId="0" applyFont="1"/>
    <xf numFmtId="0" fontId="15" fillId="9" borderId="1" xfId="0" applyFont="1" applyFill="1" applyBorder="1" applyAlignment="1">
      <alignment horizontal="center" vertical="center"/>
    </xf>
    <xf numFmtId="0" fontId="15" fillId="10" borderId="9" xfId="0" applyFont="1" applyFill="1" applyBorder="1"/>
    <xf numFmtId="0" fontId="16" fillId="11" borderId="10" xfId="0" applyFont="1" applyFill="1" applyBorder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15" fillId="10" borderId="9" xfId="0" applyFont="1" applyFill="1" applyBorder="1" applyAlignment="1"/>
    <xf numFmtId="0" fontId="1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/>
    </xf>
    <xf numFmtId="2" fontId="18" fillId="5" borderId="1" xfId="1" applyNumberFormat="1" applyFont="1" applyFill="1" applyBorder="1" applyAlignment="1">
      <alignment horizontal="center" vertical="center"/>
    </xf>
    <xf numFmtId="164" fontId="18" fillId="5" borderId="1" xfId="1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5" fillId="4" borderId="3" xfId="0" applyFont="1" applyFill="1" applyBorder="1" applyAlignment="1"/>
    <xf numFmtId="0" fontId="15" fillId="0" borderId="3" xfId="0" applyFont="1" applyBorder="1" applyAlignment="1"/>
    <xf numFmtId="0" fontId="17" fillId="5" borderId="1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6" fillId="0" borderId="0" xfId="0" applyFont="1"/>
    <xf numFmtId="2" fontId="19" fillId="2" borderId="1" xfId="0" applyNumberFormat="1" applyFont="1" applyFill="1" applyBorder="1" applyAlignment="1">
      <alignment horizontal="center" vertical="center"/>
    </xf>
    <xf numFmtId="2" fontId="19" fillId="15" borderId="1" xfId="0" applyNumberFormat="1" applyFont="1" applyFill="1" applyBorder="1" applyAlignment="1">
      <alignment horizontal="center" vertical="center"/>
    </xf>
    <xf numFmtId="0" fontId="21" fillId="0" borderId="0" xfId="0" applyFont="1"/>
    <xf numFmtId="0" fontId="19" fillId="9" borderId="1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left" vertical="center"/>
    </xf>
    <xf numFmtId="0" fontId="25" fillId="11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left" vertical="center"/>
    </xf>
    <xf numFmtId="0" fontId="18" fillId="5" borderId="14" xfId="1" applyFont="1" applyFill="1" applyBorder="1" applyAlignment="1">
      <alignment horizontal="center" vertical="center"/>
    </xf>
    <xf numFmtId="164" fontId="18" fillId="5" borderId="14" xfId="1" applyNumberFormat="1" applyFont="1" applyFill="1" applyBorder="1" applyAlignment="1">
      <alignment horizontal="center" vertical="center"/>
    </xf>
    <xf numFmtId="2" fontId="8" fillId="0" borderId="1" xfId="11" applyNumberFormat="1" applyFont="1" applyFill="1" applyBorder="1" applyAlignment="1">
      <alignment horizontal="center" vertical="center" wrapText="1"/>
    </xf>
    <xf numFmtId="2" fontId="18" fillId="5" borderId="14" xfId="1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9" borderId="6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13" borderId="11" xfId="0" applyFont="1" applyFill="1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/>
    </xf>
    <xf numFmtId="0" fontId="15" fillId="13" borderId="13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/>
    </xf>
    <xf numFmtId="0" fontId="19" fillId="13" borderId="11" xfId="0" applyFont="1" applyFill="1" applyBorder="1" applyAlignment="1">
      <alignment horizontal="center" vertical="center"/>
    </xf>
    <xf numFmtId="0" fontId="19" fillId="13" borderId="13" xfId="0" applyFont="1" applyFill="1" applyBorder="1" applyAlignment="1">
      <alignment horizontal="center" vertical="center"/>
    </xf>
    <xf numFmtId="0" fontId="19" fillId="14" borderId="11" xfId="0" applyFont="1" applyFill="1" applyBorder="1" applyAlignment="1">
      <alignment horizontal="center" vertical="center"/>
    </xf>
    <xf numFmtId="0" fontId="19" fillId="14" borderId="13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9" fillId="9" borderId="1" xfId="0" applyFont="1" applyFill="1" applyBorder="1" applyAlignment="1">
      <alignment horizontal="center" vertical="center"/>
    </xf>
  </cellXfs>
  <cellStyles count="12">
    <cellStyle name="Normal" xfId="0" builtinId="0"/>
    <cellStyle name="Normal 2" xfId="1"/>
    <cellStyle name="Normal 2 2" xfId="2"/>
    <cellStyle name="Normal 2 2 2" xfId="7"/>
    <cellStyle name="Normal 2 3" xfId="4"/>
    <cellStyle name="Normal 2 4" xfId="9"/>
    <cellStyle name="Normal 3" xfId="3"/>
    <cellStyle name="Normal 3 2" xfId="8"/>
    <cellStyle name="Normal 3 3" xfId="10"/>
    <cellStyle name="Normal 4" xfId="5"/>
    <cellStyle name="Normal 5" xfId="6"/>
    <cellStyle name="Normal 6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1391630</xdr:colOff>
      <xdr:row>0</xdr:row>
      <xdr:rowOff>0</xdr:rowOff>
    </xdr:from>
    <xdr:to>
      <xdr:col>1</xdr:col>
      <xdr:colOff>2476500</xdr:colOff>
      <xdr:row>3</xdr:row>
      <xdr:rowOff>130968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3417B2-DD25-4016-89FB-34923AD8A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4130" y="0"/>
          <a:ext cx="1084870" cy="8810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403411</xdr:colOff>
      <xdr:row>0</xdr:row>
      <xdr:rowOff>0</xdr:rowOff>
    </xdr:from>
    <xdr:to>
      <xdr:col>1</xdr:col>
      <xdr:colOff>258233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111694-2F86-4D29-B6CE-676247867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1" y="0"/>
          <a:ext cx="908175" cy="9637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165286</xdr:colOff>
      <xdr:row>0</xdr:row>
      <xdr:rowOff>57151</xdr:rowOff>
    </xdr:from>
    <xdr:to>
      <xdr:col>0</xdr:col>
      <xdr:colOff>914399</xdr:colOff>
      <xdr:row>2</xdr:row>
      <xdr:rowOff>247651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236AE5-2B45-4317-B33A-21CD0E187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286" y="57151"/>
          <a:ext cx="749113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view="pageBreakPreview" topLeftCell="A7" zoomScale="60" zoomScaleNormal="70" workbookViewId="0">
      <selection activeCell="S86" sqref="S86"/>
    </sheetView>
  </sheetViews>
  <sheetFormatPr defaultRowHeight="15"/>
  <cols>
    <col min="1" max="1" width="17.85546875" style="8" bestFit="1" customWidth="1"/>
    <col min="2" max="2" width="43.85546875" style="46" bestFit="1" customWidth="1"/>
    <col min="3" max="5" width="8" style="2" bestFit="1" customWidth="1"/>
    <col min="6" max="9" width="7.5703125" style="2" bestFit="1" customWidth="1"/>
    <col min="10" max="10" width="8" style="2" bestFit="1" customWidth="1"/>
    <col min="11" max="11" width="7.5703125" style="2" bestFit="1" customWidth="1"/>
    <col min="12" max="12" width="8" style="2" bestFit="1" customWidth="1"/>
    <col min="13" max="13" width="7.5703125" style="2" bestFit="1" customWidth="1"/>
    <col min="14" max="14" width="8" style="2" bestFit="1" customWidth="1"/>
    <col min="15" max="15" width="7.7109375" style="2" bestFit="1" customWidth="1"/>
    <col min="16" max="17" width="8.28515625" style="2" bestFit="1" customWidth="1"/>
    <col min="18" max="16384" width="9.140625" style="2"/>
  </cols>
  <sheetData>
    <row r="1" spans="1:17" s="30" customFormat="1" ht="23.25">
      <c r="A1" s="69" t="s">
        <v>157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s="30" customFormat="1" ht="18" customHeight="1">
      <c r="A2" s="69" t="s">
        <v>158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30" customFormat="1" ht="18" customHeight="1">
      <c r="A3" s="70" t="s">
        <v>159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s="30" customFormat="1" ht="18" customHeight="1">
      <c r="A4" s="72" t="s">
        <v>173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s="30" customFormat="1" ht="36" customHeight="1">
      <c r="A5" s="31" t="s">
        <v>160</v>
      </c>
      <c r="B5" s="31" t="s">
        <v>161</v>
      </c>
      <c r="C5" s="73" t="s">
        <v>162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5"/>
    </row>
    <row r="6" spans="1:17" s="30" customFormat="1" ht="15.75">
      <c r="A6" s="35"/>
      <c r="B6" s="35"/>
      <c r="C6" s="33" t="s">
        <v>0</v>
      </c>
      <c r="D6" s="33" t="s">
        <v>1</v>
      </c>
      <c r="E6" s="33" t="s">
        <v>2</v>
      </c>
      <c r="F6" s="33" t="s">
        <v>3</v>
      </c>
      <c r="G6" s="33" t="s">
        <v>4</v>
      </c>
      <c r="H6" s="33" t="s">
        <v>5</v>
      </c>
      <c r="I6" s="33" t="s">
        <v>6</v>
      </c>
      <c r="J6" s="33" t="s">
        <v>7</v>
      </c>
      <c r="K6" s="33" t="s">
        <v>8</v>
      </c>
      <c r="L6" s="33" t="s">
        <v>9</v>
      </c>
      <c r="M6" s="33" t="s">
        <v>10</v>
      </c>
      <c r="N6" s="33" t="s">
        <v>11</v>
      </c>
      <c r="O6" s="34" t="s">
        <v>70</v>
      </c>
      <c r="P6" s="34" t="s">
        <v>71</v>
      </c>
      <c r="Q6" s="34" t="s">
        <v>72</v>
      </c>
    </row>
    <row r="7" spans="1:17" s="30" customFormat="1" ht="15.75">
      <c r="A7" s="68" t="s">
        <v>163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</row>
    <row r="8" spans="1:17" ht="15.75">
      <c r="A8" s="36" t="s">
        <v>12</v>
      </c>
      <c r="B8" s="43" t="s">
        <v>140</v>
      </c>
      <c r="C8" s="37">
        <v>3</v>
      </c>
      <c r="D8" s="37">
        <v>2</v>
      </c>
      <c r="E8" s="37">
        <v>1</v>
      </c>
      <c r="F8" s="37">
        <v>1</v>
      </c>
      <c r="G8" s="37"/>
      <c r="H8" s="37"/>
      <c r="I8" s="37"/>
      <c r="J8" s="37"/>
      <c r="K8" s="37"/>
      <c r="L8" s="37"/>
      <c r="M8" s="37"/>
      <c r="N8" s="37">
        <v>1</v>
      </c>
      <c r="O8" s="37">
        <v>1</v>
      </c>
      <c r="P8" s="37"/>
      <c r="Q8" s="37">
        <v>3</v>
      </c>
    </row>
    <row r="9" spans="1:17" ht="15.75">
      <c r="A9" s="36" t="s">
        <v>13</v>
      </c>
      <c r="B9" s="44" t="s">
        <v>141</v>
      </c>
      <c r="C9" s="37">
        <v>2</v>
      </c>
      <c r="D9" s="37"/>
      <c r="E9" s="37">
        <v>1</v>
      </c>
      <c r="F9" s="37"/>
      <c r="G9" s="37"/>
      <c r="H9" s="37">
        <v>2</v>
      </c>
      <c r="I9" s="37">
        <v>2</v>
      </c>
      <c r="J9" s="37"/>
      <c r="K9" s="37"/>
      <c r="L9" s="37"/>
      <c r="M9" s="37"/>
      <c r="N9" s="37">
        <v>1.8</v>
      </c>
      <c r="O9" s="37">
        <v>2</v>
      </c>
      <c r="P9" s="37"/>
      <c r="Q9" s="37">
        <v>2</v>
      </c>
    </row>
    <row r="10" spans="1:17" ht="15.75">
      <c r="A10" s="36" t="s">
        <v>14</v>
      </c>
      <c r="B10" s="44" t="s">
        <v>142</v>
      </c>
      <c r="C10" s="37">
        <v>3</v>
      </c>
      <c r="D10" s="37">
        <v>3</v>
      </c>
      <c r="E10" s="37"/>
      <c r="F10" s="37"/>
      <c r="G10" s="37"/>
      <c r="H10" s="37"/>
      <c r="I10" s="37"/>
      <c r="J10" s="37">
        <v>2</v>
      </c>
      <c r="K10" s="37"/>
      <c r="L10" s="37"/>
      <c r="M10" s="37"/>
      <c r="N10" s="37">
        <v>3</v>
      </c>
      <c r="O10" s="37">
        <v>3</v>
      </c>
      <c r="P10" s="37">
        <v>2</v>
      </c>
      <c r="Q10" s="37">
        <v>3</v>
      </c>
    </row>
    <row r="11" spans="1:17" ht="15.75">
      <c r="A11" s="36" t="s">
        <v>73</v>
      </c>
      <c r="B11" s="44" t="s">
        <v>143</v>
      </c>
      <c r="C11" s="37">
        <v>3</v>
      </c>
      <c r="D11" s="37">
        <v>3</v>
      </c>
      <c r="E11" s="37">
        <v>3</v>
      </c>
      <c r="F11" s="37">
        <v>2</v>
      </c>
      <c r="G11" s="37">
        <v>3</v>
      </c>
      <c r="H11" s="37"/>
      <c r="I11" s="37"/>
      <c r="J11" s="37"/>
      <c r="K11" s="37"/>
      <c r="L11" s="37"/>
      <c r="M11" s="37"/>
      <c r="N11" s="37"/>
      <c r="O11" s="37">
        <v>3</v>
      </c>
      <c r="P11" s="37">
        <v>1</v>
      </c>
      <c r="Q11" s="37">
        <v>3</v>
      </c>
    </row>
    <row r="12" spans="1:17" ht="15.75">
      <c r="A12" s="36" t="s">
        <v>74</v>
      </c>
      <c r="B12" s="44" t="s">
        <v>144</v>
      </c>
      <c r="C12" s="37">
        <v>2</v>
      </c>
      <c r="D12" s="37">
        <v>2</v>
      </c>
      <c r="E12" s="37">
        <v>2</v>
      </c>
      <c r="F12" s="37">
        <v>1</v>
      </c>
      <c r="G12" s="37">
        <v>3</v>
      </c>
      <c r="H12" s="37">
        <v>2</v>
      </c>
      <c r="I12" s="37"/>
      <c r="J12" s="37"/>
      <c r="K12" s="37">
        <v>2</v>
      </c>
      <c r="L12" s="37">
        <v>2</v>
      </c>
      <c r="M12" s="37"/>
      <c r="N12" s="37">
        <v>2</v>
      </c>
      <c r="O12" s="37">
        <v>2</v>
      </c>
      <c r="P12" s="37">
        <v>1</v>
      </c>
      <c r="Q12" s="37">
        <v>2</v>
      </c>
    </row>
    <row r="13" spans="1:17" ht="15.75">
      <c r="A13" s="36" t="s">
        <v>15</v>
      </c>
      <c r="B13" s="44" t="s">
        <v>145</v>
      </c>
      <c r="C13" s="37">
        <v>1.67</v>
      </c>
      <c r="D13" s="37">
        <v>1.67</v>
      </c>
      <c r="E13" s="37">
        <v>1</v>
      </c>
      <c r="F13" s="37">
        <v>1</v>
      </c>
      <c r="G13" s="37">
        <v>1</v>
      </c>
      <c r="H13" s="37"/>
      <c r="I13" s="37">
        <v>1</v>
      </c>
      <c r="J13" s="37"/>
      <c r="K13" s="37"/>
      <c r="L13" s="37"/>
      <c r="M13" s="37"/>
      <c r="N13" s="37"/>
      <c r="O13" s="37">
        <v>1</v>
      </c>
      <c r="P13" s="37">
        <v>1</v>
      </c>
      <c r="Q13" s="37">
        <v>1.67</v>
      </c>
    </row>
    <row r="14" spans="1:17" ht="15.75">
      <c r="A14" s="36" t="s">
        <v>16</v>
      </c>
      <c r="B14" s="44" t="s">
        <v>146</v>
      </c>
      <c r="C14" s="37">
        <v>1.5</v>
      </c>
      <c r="D14" s="37"/>
      <c r="E14" s="37"/>
      <c r="F14" s="37"/>
      <c r="G14" s="37">
        <v>2</v>
      </c>
      <c r="H14" s="37">
        <v>1.75</v>
      </c>
      <c r="I14" s="37"/>
      <c r="J14" s="37"/>
      <c r="K14" s="37"/>
      <c r="L14" s="37"/>
      <c r="M14" s="37">
        <v>2</v>
      </c>
      <c r="N14" s="37">
        <v>2</v>
      </c>
      <c r="O14" s="37"/>
      <c r="P14" s="37">
        <v>2</v>
      </c>
      <c r="Q14" s="37">
        <v>1.5</v>
      </c>
    </row>
    <row r="15" spans="1:17" ht="15.75">
      <c r="A15" s="36" t="s">
        <v>17</v>
      </c>
      <c r="B15" s="44" t="s">
        <v>147</v>
      </c>
      <c r="C15" s="37">
        <v>3</v>
      </c>
      <c r="D15" s="37">
        <v>2</v>
      </c>
      <c r="E15" s="37"/>
      <c r="F15" s="37"/>
      <c r="G15" s="37"/>
      <c r="H15" s="37"/>
      <c r="I15" s="37"/>
      <c r="J15" s="37">
        <v>2</v>
      </c>
      <c r="K15" s="37">
        <v>2</v>
      </c>
      <c r="L15" s="37"/>
      <c r="M15" s="37"/>
      <c r="N15" s="37">
        <v>3</v>
      </c>
      <c r="O15" s="37">
        <v>3</v>
      </c>
      <c r="P15" s="37">
        <v>2</v>
      </c>
      <c r="Q15" s="37">
        <v>3</v>
      </c>
    </row>
    <row r="16" spans="1:17" s="30" customFormat="1" ht="15.75">
      <c r="A16" s="68" t="s">
        <v>174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spans="1:17" ht="15.75">
      <c r="A17" s="36" t="s">
        <v>18</v>
      </c>
      <c r="B17" s="44" t="s">
        <v>148</v>
      </c>
      <c r="C17" s="37">
        <v>3</v>
      </c>
      <c r="D17" s="37">
        <v>2</v>
      </c>
      <c r="E17" s="37">
        <v>1</v>
      </c>
      <c r="F17" s="37">
        <v>1</v>
      </c>
      <c r="G17" s="37"/>
      <c r="H17" s="37"/>
      <c r="I17" s="37"/>
      <c r="J17" s="37"/>
      <c r="K17" s="37"/>
      <c r="L17" s="37"/>
      <c r="M17" s="37"/>
      <c r="N17" s="37">
        <v>1</v>
      </c>
      <c r="O17" s="37">
        <v>1</v>
      </c>
      <c r="P17" s="37"/>
      <c r="Q17" s="37">
        <v>3</v>
      </c>
    </row>
    <row r="18" spans="1:17" ht="15.75">
      <c r="A18" s="36" t="s">
        <v>19</v>
      </c>
      <c r="B18" s="43" t="s">
        <v>149</v>
      </c>
      <c r="C18" s="37">
        <v>3</v>
      </c>
      <c r="D18" s="37">
        <v>3</v>
      </c>
      <c r="E18" s="37">
        <v>1</v>
      </c>
      <c r="F18" s="37">
        <v>2</v>
      </c>
      <c r="G18" s="37"/>
      <c r="H18" s="37"/>
      <c r="I18" s="37"/>
      <c r="J18" s="37"/>
      <c r="K18" s="37"/>
      <c r="L18" s="37"/>
      <c r="M18" s="37"/>
      <c r="N18" s="37"/>
      <c r="O18" s="37">
        <v>1</v>
      </c>
      <c r="P18" s="37"/>
      <c r="Q18" s="37">
        <v>3</v>
      </c>
    </row>
    <row r="19" spans="1:17" ht="15.75">
      <c r="A19" s="36" t="s">
        <v>20</v>
      </c>
      <c r="B19" s="43" t="s">
        <v>150</v>
      </c>
      <c r="C19" s="37">
        <v>2.75</v>
      </c>
      <c r="D19" s="37">
        <v>2.75</v>
      </c>
      <c r="E19" s="37">
        <v>2</v>
      </c>
      <c r="F19" s="37">
        <v>2.25</v>
      </c>
      <c r="G19" s="37">
        <v>1</v>
      </c>
      <c r="H19" s="37"/>
      <c r="I19" s="37"/>
      <c r="J19" s="37"/>
      <c r="K19" s="37"/>
      <c r="L19" s="37"/>
      <c r="M19" s="37"/>
      <c r="N19" s="37">
        <v>2.75</v>
      </c>
      <c r="O19" s="37">
        <v>1.75</v>
      </c>
      <c r="P19" s="37">
        <v>1</v>
      </c>
      <c r="Q19" s="37">
        <v>2.75</v>
      </c>
    </row>
    <row r="20" spans="1:17" ht="15.75">
      <c r="A20" s="36" t="s">
        <v>75</v>
      </c>
      <c r="B20" s="43" t="s">
        <v>151</v>
      </c>
      <c r="C20" s="37"/>
      <c r="D20" s="37"/>
      <c r="E20" s="37"/>
      <c r="F20" s="37"/>
      <c r="G20" s="37"/>
      <c r="H20" s="37"/>
      <c r="I20" s="37"/>
      <c r="J20" s="37">
        <v>1</v>
      </c>
      <c r="K20" s="37">
        <v>1.25</v>
      </c>
      <c r="L20" s="37">
        <v>3</v>
      </c>
      <c r="M20" s="37">
        <v>1.25</v>
      </c>
      <c r="N20" s="37">
        <v>2.25</v>
      </c>
      <c r="O20" s="37"/>
      <c r="P20" s="37">
        <v>1.75</v>
      </c>
      <c r="Q20" s="37"/>
    </row>
    <row r="21" spans="1:17" ht="15.75">
      <c r="A21" s="36" t="s">
        <v>21</v>
      </c>
      <c r="B21" s="43" t="s">
        <v>152</v>
      </c>
      <c r="C21" s="37">
        <v>2</v>
      </c>
      <c r="D21" s="37"/>
      <c r="E21" s="37">
        <v>3</v>
      </c>
      <c r="F21" s="37"/>
      <c r="G21" s="37"/>
      <c r="H21" s="37">
        <v>2</v>
      </c>
      <c r="I21" s="37">
        <v>2</v>
      </c>
      <c r="J21" s="37"/>
      <c r="K21" s="37"/>
      <c r="L21" s="37">
        <v>2</v>
      </c>
      <c r="M21" s="37"/>
      <c r="N21" s="37"/>
      <c r="O21" s="37"/>
      <c r="P21" s="37"/>
      <c r="Q21" s="37">
        <v>2</v>
      </c>
    </row>
    <row r="22" spans="1:17" ht="15.75">
      <c r="A22" s="36" t="s">
        <v>22</v>
      </c>
      <c r="B22" s="43" t="s">
        <v>153</v>
      </c>
      <c r="C22" s="37">
        <v>3</v>
      </c>
      <c r="D22" s="37">
        <v>2.25</v>
      </c>
      <c r="E22" s="37">
        <v>1.5</v>
      </c>
      <c r="F22" s="37">
        <v>1.6</v>
      </c>
      <c r="G22" s="37">
        <v>1</v>
      </c>
      <c r="H22" s="37">
        <v>2</v>
      </c>
      <c r="I22" s="37"/>
      <c r="J22" s="37"/>
      <c r="K22" s="37"/>
      <c r="L22" s="37"/>
      <c r="M22" s="37">
        <v>1.66</v>
      </c>
      <c r="N22" s="37">
        <v>2</v>
      </c>
      <c r="O22" s="37">
        <v>1.6</v>
      </c>
      <c r="P22" s="37">
        <v>1.33</v>
      </c>
      <c r="Q22" s="37">
        <v>3</v>
      </c>
    </row>
    <row r="23" spans="1:17" ht="15.75">
      <c r="A23" s="36" t="s">
        <v>23</v>
      </c>
      <c r="B23" s="43" t="s">
        <v>154</v>
      </c>
      <c r="C23" s="37">
        <v>2</v>
      </c>
      <c r="D23" s="37">
        <v>2</v>
      </c>
      <c r="E23" s="37"/>
      <c r="F23" s="37">
        <v>1</v>
      </c>
      <c r="G23" s="37"/>
      <c r="H23" s="37"/>
      <c r="I23" s="37"/>
      <c r="J23" s="37"/>
      <c r="K23" s="37">
        <v>1</v>
      </c>
      <c r="L23" s="37"/>
      <c r="M23" s="37"/>
      <c r="N23" s="37"/>
      <c r="O23" s="37">
        <v>1</v>
      </c>
      <c r="P23" s="37"/>
      <c r="Q23" s="37">
        <v>2</v>
      </c>
    </row>
    <row r="24" spans="1:17" ht="15.75">
      <c r="A24" s="36" t="s">
        <v>24</v>
      </c>
      <c r="B24" s="43" t="s">
        <v>155</v>
      </c>
      <c r="C24" s="37">
        <v>2.75</v>
      </c>
      <c r="D24" s="37">
        <v>2.5</v>
      </c>
      <c r="E24" s="37">
        <v>2.25</v>
      </c>
      <c r="F24" s="37">
        <v>2.25</v>
      </c>
      <c r="G24" s="37">
        <v>1</v>
      </c>
      <c r="H24" s="37"/>
      <c r="I24" s="37"/>
      <c r="J24" s="37"/>
      <c r="K24" s="37"/>
      <c r="L24" s="37"/>
      <c r="M24" s="37"/>
      <c r="N24" s="37">
        <v>2.5</v>
      </c>
      <c r="O24" s="37">
        <v>2</v>
      </c>
      <c r="P24" s="37">
        <v>2</v>
      </c>
      <c r="Q24" s="37">
        <v>2.75</v>
      </c>
    </row>
    <row r="25" spans="1:17" ht="15.75">
      <c r="A25" s="36" t="s">
        <v>76</v>
      </c>
      <c r="B25" s="43" t="s">
        <v>156</v>
      </c>
      <c r="C25" s="37"/>
      <c r="D25" s="37"/>
      <c r="E25" s="37"/>
      <c r="F25" s="37"/>
      <c r="G25" s="37"/>
      <c r="H25" s="37"/>
      <c r="I25" s="37"/>
      <c r="J25" s="37">
        <v>1</v>
      </c>
      <c r="K25" s="37">
        <v>1.5</v>
      </c>
      <c r="L25" s="37">
        <v>2.75</v>
      </c>
      <c r="M25" s="37">
        <v>1.25</v>
      </c>
      <c r="N25" s="37">
        <v>2.25</v>
      </c>
      <c r="O25" s="37"/>
      <c r="P25" s="37">
        <v>1.5</v>
      </c>
      <c r="Q25" s="37"/>
    </row>
    <row r="26" spans="1:17" ht="15.75">
      <c r="A26" s="36" t="s">
        <v>25</v>
      </c>
      <c r="B26" s="44" t="s">
        <v>128</v>
      </c>
      <c r="C26" s="37">
        <v>2.67</v>
      </c>
      <c r="D26" s="37">
        <v>3</v>
      </c>
      <c r="E26" s="37"/>
      <c r="F26" s="37">
        <v>2</v>
      </c>
      <c r="G26" s="37">
        <v>3</v>
      </c>
      <c r="H26" s="37">
        <v>2</v>
      </c>
      <c r="I26" s="37">
        <v>1</v>
      </c>
      <c r="J26" s="37">
        <v>2.2000000000000002</v>
      </c>
      <c r="K26" s="37">
        <v>2</v>
      </c>
      <c r="L26" s="37">
        <v>2.7</v>
      </c>
      <c r="M26" s="37">
        <v>2.2000000000000002</v>
      </c>
      <c r="N26" s="37"/>
      <c r="O26" s="37">
        <v>2</v>
      </c>
      <c r="P26" s="37"/>
      <c r="Q26" s="37">
        <v>2.67</v>
      </c>
    </row>
    <row r="27" spans="1:17" s="30" customFormat="1" ht="15.75">
      <c r="A27" s="68" t="s">
        <v>175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7" ht="15.75">
      <c r="A28" s="36" t="s">
        <v>26</v>
      </c>
      <c r="B28" s="45" t="s">
        <v>94</v>
      </c>
      <c r="C28" s="38">
        <v>3</v>
      </c>
      <c r="D28" s="38">
        <v>2</v>
      </c>
      <c r="E28" s="38">
        <v>1</v>
      </c>
      <c r="F28" s="38">
        <v>1</v>
      </c>
      <c r="G28" s="38" t="s">
        <v>87</v>
      </c>
      <c r="H28" s="38" t="s">
        <v>87</v>
      </c>
      <c r="I28" s="38" t="s">
        <v>87</v>
      </c>
      <c r="J28" s="38" t="s">
        <v>87</v>
      </c>
      <c r="K28" s="38" t="s">
        <v>87</v>
      </c>
      <c r="L28" s="38"/>
      <c r="M28" s="38" t="s">
        <v>87</v>
      </c>
      <c r="N28" s="38">
        <v>1</v>
      </c>
      <c r="O28" s="38">
        <v>1</v>
      </c>
      <c r="P28" s="38" t="s">
        <v>87</v>
      </c>
      <c r="Q28" s="38" t="s">
        <v>87</v>
      </c>
    </row>
    <row r="29" spans="1:17" ht="15.75">
      <c r="A29" s="36" t="s">
        <v>27</v>
      </c>
      <c r="B29" s="60" t="s">
        <v>95</v>
      </c>
      <c r="C29" s="63">
        <v>2.4</v>
      </c>
      <c r="D29" s="63">
        <v>2.2000000000000002</v>
      </c>
      <c r="E29" s="63">
        <v>2.2000000000000002</v>
      </c>
      <c r="F29" s="63">
        <v>1.4</v>
      </c>
      <c r="G29" s="63">
        <v>1</v>
      </c>
      <c r="H29" s="63" t="s">
        <v>87</v>
      </c>
      <c r="I29" s="63" t="s">
        <v>87</v>
      </c>
      <c r="J29" s="63" t="s">
        <v>87</v>
      </c>
      <c r="K29" s="63" t="s">
        <v>87</v>
      </c>
      <c r="L29" s="63" t="s">
        <v>87</v>
      </c>
      <c r="M29" s="63" t="s">
        <v>87</v>
      </c>
      <c r="N29" s="63" t="s">
        <v>87</v>
      </c>
      <c r="O29" s="63">
        <v>1</v>
      </c>
      <c r="P29" s="63">
        <v>1</v>
      </c>
      <c r="Q29" s="63" t="s">
        <v>87</v>
      </c>
    </row>
    <row r="30" spans="1:17" ht="15.75">
      <c r="A30" s="36" t="s">
        <v>28</v>
      </c>
      <c r="B30" s="45" t="s">
        <v>96</v>
      </c>
      <c r="C30" s="61">
        <v>3</v>
      </c>
      <c r="D30" s="62">
        <v>2.6666666666666665</v>
      </c>
      <c r="E30" s="61">
        <v>2</v>
      </c>
      <c r="F30" s="61">
        <v>2</v>
      </c>
      <c r="G30" s="61">
        <v>2</v>
      </c>
      <c r="H30" s="61" t="s">
        <v>87</v>
      </c>
      <c r="I30" s="61" t="s">
        <v>87</v>
      </c>
      <c r="J30" s="61" t="s">
        <v>87</v>
      </c>
      <c r="K30" s="61">
        <v>2</v>
      </c>
      <c r="L30" s="61">
        <v>3</v>
      </c>
      <c r="M30" s="61">
        <v>2.5</v>
      </c>
      <c r="N30" s="61">
        <v>2.5</v>
      </c>
      <c r="O30" s="61">
        <v>1</v>
      </c>
      <c r="P30" s="61">
        <v>2</v>
      </c>
      <c r="Q30" s="61">
        <v>2</v>
      </c>
    </row>
    <row r="31" spans="1:17" ht="15.75">
      <c r="A31" s="36" t="s">
        <v>88</v>
      </c>
      <c r="B31" s="45" t="s">
        <v>90</v>
      </c>
      <c r="C31" s="41">
        <v>3</v>
      </c>
      <c r="D31" s="41">
        <v>2.2000000000000002</v>
      </c>
      <c r="E31" s="41">
        <v>0.2</v>
      </c>
      <c r="F31" s="41">
        <v>0</v>
      </c>
      <c r="G31" s="41">
        <v>0.4</v>
      </c>
      <c r="H31" s="41"/>
      <c r="I31" s="41"/>
      <c r="J31" s="41"/>
      <c r="K31" s="41"/>
      <c r="L31" s="41"/>
      <c r="M31" s="41"/>
      <c r="N31" s="41">
        <v>1.8</v>
      </c>
      <c r="O31" s="41">
        <v>3</v>
      </c>
      <c r="P31" s="41"/>
      <c r="Q31" s="41">
        <v>2</v>
      </c>
    </row>
    <row r="32" spans="1:17" ht="15.75">
      <c r="A32" s="36" t="s">
        <v>29</v>
      </c>
      <c r="B32" s="45" t="s">
        <v>97</v>
      </c>
      <c r="C32" s="38">
        <v>2</v>
      </c>
      <c r="D32" s="38">
        <v>2</v>
      </c>
      <c r="E32" s="38"/>
      <c r="F32" s="38" t="s">
        <v>87</v>
      </c>
      <c r="G32" s="38" t="s">
        <v>87</v>
      </c>
      <c r="H32" s="38"/>
      <c r="I32" s="38">
        <v>1</v>
      </c>
      <c r="J32" s="38"/>
      <c r="K32" s="38"/>
      <c r="L32" s="38"/>
      <c r="M32" s="38" t="s">
        <v>87</v>
      </c>
      <c r="N32" s="38" t="s">
        <v>87</v>
      </c>
      <c r="O32" s="38">
        <v>1</v>
      </c>
      <c r="P32" s="38" t="s">
        <v>87</v>
      </c>
      <c r="Q32" s="38" t="s">
        <v>87</v>
      </c>
    </row>
    <row r="33" spans="1:17" ht="15.75">
      <c r="A33" s="36" t="s">
        <v>30</v>
      </c>
      <c r="B33" s="45" t="s">
        <v>98</v>
      </c>
      <c r="C33" s="59">
        <f>IF(SUM(C28:C32)=0,"",AVERAGEIF(C28:C32,"&gt;0.00",C28:C32))</f>
        <v>2.68</v>
      </c>
      <c r="D33" s="59">
        <f t="shared" ref="D33:P33" si="0">IF(SUM(D28:D32)=0,"",AVERAGEIF(D28:D32,"&gt;0.00",D28:D32))</f>
        <v>2.2133333333333334</v>
      </c>
      <c r="E33" s="59">
        <f t="shared" si="0"/>
        <v>1.35</v>
      </c>
      <c r="F33" s="59">
        <f t="shared" si="0"/>
        <v>1.4666666666666668</v>
      </c>
      <c r="G33" s="59">
        <f t="shared" si="0"/>
        <v>1.1333333333333333</v>
      </c>
      <c r="H33" s="59" t="str">
        <f t="shared" si="0"/>
        <v/>
      </c>
      <c r="I33" s="59">
        <f t="shared" si="0"/>
        <v>1</v>
      </c>
      <c r="J33" s="59"/>
      <c r="K33" s="59"/>
      <c r="L33" s="59"/>
      <c r="M33" s="59">
        <f t="shared" si="0"/>
        <v>2.5</v>
      </c>
      <c r="N33" s="59">
        <f t="shared" si="0"/>
        <v>1.7666666666666666</v>
      </c>
      <c r="O33" s="59">
        <f t="shared" si="0"/>
        <v>1.4</v>
      </c>
      <c r="P33" s="59">
        <f t="shared" si="0"/>
        <v>1.5</v>
      </c>
      <c r="Q33" s="59"/>
    </row>
    <row r="34" spans="1:17" ht="15.75">
      <c r="A34" s="36" t="s">
        <v>31</v>
      </c>
      <c r="B34" s="45" t="s">
        <v>99</v>
      </c>
      <c r="C34" s="38">
        <v>3</v>
      </c>
      <c r="D34" s="38">
        <v>3</v>
      </c>
      <c r="E34" s="39">
        <v>1.3333333333333333</v>
      </c>
      <c r="F34" s="38">
        <v>2</v>
      </c>
      <c r="G34" s="38">
        <v>2.5</v>
      </c>
      <c r="H34" s="38" t="s">
        <v>87</v>
      </c>
      <c r="I34" s="38" t="s">
        <v>87</v>
      </c>
      <c r="J34" s="38" t="s">
        <v>87</v>
      </c>
      <c r="K34" s="38">
        <v>3</v>
      </c>
      <c r="L34" s="38">
        <v>3</v>
      </c>
      <c r="M34" s="38" t="s">
        <v>87</v>
      </c>
      <c r="N34" s="38" t="s">
        <v>87</v>
      </c>
      <c r="O34" s="38">
        <v>3</v>
      </c>
      <c r="P34" s="38">
        <v>2</v>
      </c>
      <c r="Q34" s="38">
        <v>2</v>
      </c>
    </row>
    <row r="35" spans="1:17" ht="15.75">
      <c r="A35" s="36" t="s">
        <v>89</v>
      </c>
      <c r="B35" s="45" t="s">
        <v>100</v>
      </c>
      <c r="C35" s="38">
        <v>3</v>
      </c>
      <c r="D35" s="38">
        <v>2</v>
      </c>
      <c r="E35" s="38" t="s">
        <v>87</v>
      </c>
      <c r="F35" s="38" t="s">
        <v>87</v>
      </c>
      <c r="G35" s="38">
        <v>2</v>
      </c>
      <c r="H35" s="38">
        <v>2</v>
      </c>
      <c r="I35" s="38" t="s">
        <v>87</v>
      </c>
      <c r="J35" s="38" t="s">
        <v>87</v>
      </c>
      <c r="K35" s="38" t="s">
        <v>87</v>
      </c>
      <c r="L35" s="38">
        <v>2</v>
      </c>
      <c r="M35" s="38" t="s">
        <v>87</v>
      </c>
      <c r="N35" s="38">
        <v>2</v>
      </c>
      <c r="O35" s="38" t="s">
        <v>87</v>
      </c>
      <c r="P35" s="38" t="s">
        <v>87</v>
      </c>
      <c r="Q35" s="38" t="s">
        <v>87</v>
      </c>
    </row>
    <row r="36" spans="1:17" ht="15.75">
      <c r="A36" s="36" t="s">
        <v>32</v>
      </c>
      <c r="B36" s="45" t="s">
        <v>101</v>
      </c>
      <c r="C36" s="38">
        <v>3</v>
      </c>
      <c r="D36" s="38">
        <v>3</v>
      </c>
      <c r="E36" s="38" t="s">
        <v>87</v>
      </c>
      <c r="F36" s="38" t="s">
        <v>87</v>
      </c>
      <c r="G36" s="38">
        <v>3</v>
      </c>
      <c r="H36" s="38">
        <v>2</v>
      </c>
      <c r="I36" s="38" t="s">
        <v>87</v>
      </c>
      <c r="J36" s="38">
        <v>2</v>
      </c>
      <c r="K36" s="38" t="s">
        <v>87</v>
      </c>
      <c r="L36" s="38">
        <v>2</v>
      </c>
      <c r="M36" s="38" t="s">
        <v>87</v>
      </c>
      <c r="N36" s="38" t="s">
        <v>87</v>
      </c>
      <c r="O36" s="38" t="s">
        <v>87</v>
      </c>
      <c r="P36" s="38" t="s">
        <v>87</v>
      </c>
      <c r="Q36" s="38" t="s">
        <v>87</v>
      </c>
    </row>
    <row r="37" spans="1:17" s="30" customFormat="1" ht="15.75">
      <c r="A37" s="68" t="s">
        <v>176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ht="15.75">
      <c r="A38" s="36" t="s">
        <v>33</v>
      </c>
      <c r="B38" s="45" t="s">
        <v>102</v>
      </c>
      <c r="C38" s="38">
        <v>3</v>
      </c>
      <c r="D38" s="38">
        <v>2</v>
      </c>
      <c r="E38" s="38" t="s">
        <v>87</v>
      </c>
      <c r="F38" s="38" t="s">
        <v>87</v>
      </c>
      <c r="G38" s="38" t="s">
        <v>87</v>
      </c>
      <c r="H38" s="39">
        <v>1.8333333333333333</v>
      </c>
      <c r="I38" s="39">
        <v>1.8333333333333333</v>
      </c>
      <c r="J38" s="38" t="s">
        <v>87</v>
      </c>
      <c r="K38" s="38" t="s">
        <v>87</v>
      </c>
      <c r="L38" s="38" t="s">
        <v>87</v>
      </c>
      <c r="M38" s="38" t="s">
        <v>87</v>
      </c>
      <c r="N38" s="38" t="s">
        <v>87</v>
      </c>
      <c r="O38" s="38">
        <v>1</v>
      </c>
      <c r="P38" s="38">
        <v>1</v>
      </c>
      <c r="Q38" s="38">
        <v>1</v>
      </c>
    </row>
    <row r="39" spans="1:17" ht="15.75">
      <c r="A39" s="36" t="s">
        <v>34</v>
      </c>
      <c r="B39" s="45" t="s">
        <v>103</v>
      </c>
      <c r="C39" s="38">
        <v>3</v>
      </c>
      <c r="D39" s="38">
        <v>2</v>
      </c>
      <c r="E39" s="38" t="s">
        <v>87</v>
      </c>
      <c r="F39" s="38" t="s">
        <v>87</v>
      </c>
      <c r="G39" s="38" t="s">
        <v>87</v>
      </c>
      <c r="H39" s="39" t="s">
        <v>87</v>
      </c>
      <c r="I39" s="39" t="s">
        <v>87</v>
      </c>
      <c r="J39" s="38" t="s">
        <v>87</v>
      </c>
      <c r="K39" s="38" t="s">
        <v>87</v>
      </c>
      <c r="L39" s="38" t="s">
        <v>87</v>
      </c>
      <c r="M39" s="38" t="s">
        <v>87</v>
      </c>
      <c r="N39" s="38" t="s">
        <v>87</v>
      </c>
      <c r="O39" s="38">
        <v>1</v>
      </c>
      <c r="P39" s="38">
        <v>1</v>
      </c>
      <c r="Q39" s="38">
        <v>1</v>
      </c>
    </row>
    <row r="40" spans="1:17" ht="15.75">
      <c r="A40" s="36" t="s">
        <v>35</v>
      </c>
      <c r="B40" s="45" t="s">
        <v>104</v>
      </c>
      <c r="C40" s="39">
        <v>2.1666666666666665</v>
      </c>
      <c r="D40" s="39">
        <v>1.6666666666666667</v>
      </c>
      <c r="E40" s="39">
        <v>1.8333333333333333</v>
      </c>
      <c r="F40" s="39">
        <v>1.5</v>
      </c>
      <c r="G40" s="39"/>
      <c r="H40" s="39"/>
      <c r="I40" s="39"/>
      <c r="J40" s="39"/>
      <c r="K40" s="39">
        <v>2</v>
      </c>
      <c r="L40" s="39">
        <v>2</v>
      </c>
      <c r="M40" s="39"/>
      <c r="N40" s="39">
        <v>2</v>
      </c>
      <c r="O40" s="39">
        <v>1.4</v>
      </c>
      <c r="P40" s="39">
        <v>1</v>
      </c>
      <c r="Q40" s="39"/>
    </row>
    <row r="41" spans="1:17" ht="15.75">
      <c r="A41" s="36" t="s">
        <v>36</v>
      </c>
      <c r="B41" s="45" t="s">
        <v>105</v>
      </c>
      <c r="C41" s="38">
        <v>2.75</v>
      </c>
      <c r="D41" s="39">
        <v>2.6666666666666665</v>
      </c>
      <c r="E41" s="38">
        <v>3</v>
      </c>
      <c r="F41" s="38" t="s">
        <v>87</v>
      </c>
      <c r="G41" s="38" t="s">
        <v>87</v>
      </c>
      <c r="H41" s="38" t="s">
        <v>87</v>
      </c>
      <c r="I41" s="38" t="s">
        <v>87</v>
      </c>
      <c r="J41" s="38" t="s">
        <v>87</v>
      </c>
      <c r="K41" s="38" t="s">
        <v>87</v>
      </c>
      <c r="L41" s="38" t="s">
        <v>87</v>
      </c>
      <c r="M41" s="38" t="s">
        <v>87</v>
      </c>
      <c r="N41" s="38" t="s">
        <v>87</v>
      </c>
      <c r="O41" s="38">
        <v>2</v>
      </c>
      <c r="P41" s="38" t="s">
        <v>87</v>
      </c>
      <c r="Q41" s="38">
        <v>2</v>
      </c>
    </row>
    <row r="42" spans="1:17" ht="15.75">
      <c r="A42" s="36" t="s">
        <v>37</v>
      </c>
      <c r="B42" s="45" t="s">
        <v>106</v>
      </c>
      <c r="C42" s="38">
        <v>2</v>
      </c>
      <c r="D42" s="38" t="s">
        <v>87</v>
      </c>
      <c r="E42" s="38" t="s">
        <v>87</v>
      </c>
      <c r="F42" s="38" t="s">
        <v>87</v>
      </c>
      <c r="G42" s="38" t="s">
        <v>87</v>
      </c>
      <c r="H42" s="39">
        <v>1.8</v>
      </c>
      <c r="I42" s="39">
        <v>1.8</v>
      </c>
      <c r="J42" s="38" t="s">
        <v>87</v>
      </c>
      <c r="K42" s="38" t="s">
        <v>87</v>
      </c>
      <c r="L42" s="38" t="s">
        <v>87</v>
      </c>
      <c r="M42" s="38" t="s">
        <v>87</v>
      </c>
      <c r="N42" s="38" t="s">
        <v>87</v>
      </c>
      <c r="O42" s="38">
        <v>1</v>
      </c>
      <c r="P42" s="38">
        <v>1</v>
      </c>
      <c r="Q42" s="38" t="s">
        <v>87</v>
      </c>
    </row>
    <row r="43" spans="1:17" ht="15.75">
      <c r="A43" s="36" t="s">
        <v>38</v>
      </c>
      <c r="B43" s="45" t="s">
        <v>107</v>
      </c>
      <c r="C43" s="38">
        <v>3</v>
      </c>
      <c r="D43" s="38" t="s">
        <v>87</v>
      </c>
      <c r="E43" s="38" t="s">
        <v>87</v>
      </c>
      <c r="F43" s="38" t="s">
        <v>87</v>
      </c>
      <c r="G43" s="38">
        <v>3</v>
      </c>
      <c r="H43" s="38" t="s">
        <v>87</v>
      </c>
      <c r="I43" s="38" t="s">
        <v>87</v>
      </c>
      <c r="J43" s="38" t="s">
        <v>87</v>
      </c>
      <c r="K43" s="38">
        <v>3</v>
      </c>
      <c r="L43" s="38">
        <v>3</v>
      </c>
      <c r="M43" s="38" t="s">
        <v>87</v>
      </c>
      <c r="N43" s="38" t="s">
        <v>87</v>
      </c>
      <c r="O43" s="38" t="s">
        <v>87</v>
      </c>
      <c r="P43" s="38" t="s">
        <v>87</v>
      </c>
      <c r="Q43" s="38" t="s">
        <v>87</v>
      </c>
    </row>
    <row r="44" spans="1:17" ht="15.75">
      <c r="A44" s="36" t="s">
        <v>39</v>
      </c>
      <c r="B44" s="45" t="s">
        <v>108</v>
      </c>
      <c r="C44" s="38">
        <v>3</v>
      </c>
      <c r="D44" s="38">
        <v>2</v>
      </c>
      <c r="E44" s="38" t="s">
        <v>87</v>
      </c>
      <c r="F44" s="38" t="s">
        <v>87</v>
      </c>
      <c r="G44" s="38">
        <v>3</v>
      </c>
      <c r="H44" s="38" t="s">
        <v>87</v>
      </c>
      <c r="I44" s="38" t="s">
        <v>87</v>
      </c>
      <c r="J44" s="38">
        <v>3</v>
      </c>
      <c r="K44" s="38">
        <v>3</v>
      </c>
      <c r="L44" s="38">
        <v>3</v>
      </c>
      <c r="M44" s="38" t="s">
        <v>87</v>
      </c>
      <c r="N44" s="38" t="s">
        <v>87</v>
      </c>
      <c r="O44" s="38">
        <v>1</v>
      </c>
      <c r="P44" s="38">
        <v>1</v>
      </c>
      <c r="Q44" s="38">
        <v>1</v>
      </c>
    </row>
    <row r="45" spans="1:17" ht="15.75">
      <c r="A45" s="36" t="s">
        <v>40</v>
      </c>
      <c r="B45" s="45" t="s">
        <v>109</v>
      </c>
      <c r="C45" s="38">
        <v>3</v>
      </c>
      <c r="D45" s="38">
        <v>3</v>
      </c>
      <c r="E45" s="38">
        <v>3</v>
      </c>
      <c r="F45" s="38">
        <v>3</v>
      </c>
      <c r="G45" s="38">
        <v>3</v>
      </c>
      <c r="H45" s="38" t="s">
        <v>87</v>
      </c>
      <c r="I45" s="38" t="s">
        <v>87</v>
      </c>
      <c r="J45" s="38" t="s">
        <v>87</v>
      </c>
      <c r="K45" s="38" t="s">
        <v>87</v>
      </c>
      <c r="L45" s="38">
        <v>1</v>
      </c>
      <c r="M45" s="38" t="s">
        <v>87</v>
      </c>
      <c r="N45" s="38">
        <v>3</v>
      </c>
      <c r="O45" s="38">
        <v>3</v>
      </c>
      <c r="P45" s="38">
        <v>3</v>
      </c>
      <c r="Q45" s="38" t="s">
        <v>87</v>
      </c>
    </row>
    <row r="46" spans="1:17" ht="15.75">
      <c r="A46" s="36" t="s">
        <v>41</v>
      </c>
      <c r="B46" s="45" t="s">
        <v>110</v>
      </c>
      <c r="C46" s="40">
        <v>2.3333333333333335</v>
      </c>
      <c r="D46" s="38">
        <v>3</v>
      </c>
      <c r="E46" s="40">
        <v>2.6666666666666665</v>
      </c>
      <c r="F46" s="38" t="s">
        <v>87</v>
      </c>
      <c r="G46" s="38">
        <v>2</v>
      </c>
      <c r="H46" s="38" t="s">
        <v>87</v>
      </c>
      <c r="I46" s="38" t="s">
        <v>87</v>
      </c>
      <c r="J46" s="38" t="s">
        <v>87</v>
      </c>
      <c r="K46" s="38" t="s">
        <v>87</v>
      </c>
      <c r="L46" s="38" t="s">
        <v>87</v>
      </c>
      <c r="M46" s="38" t="s">
        <v>87</v>
      </c>
      <c r="N46" s="38" t="s">
        <v>87</v>
      </c>
      <c r="O46" s="38" t="s">
        <v>87</v>
      </c>
      <c r="P46" s="38">
        <v>2</v>
      </c>
      <c r="Q46" s="38">
        <v>2</v>
      </c>
    </row>
    <row r="47" spans="1:17" s="30" customFormat="1" ht="15.75">
      <c r="A47" s="68" t="s">
        <v>177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</row>
    <row r="48" spans="1:17" ht="15.75">
      <c r="A48" s="36" t="s">
        <v>42</v>
      </c>
      <c r="B48" s="45" t="s">
        <v>111</v>
      </c>
      <c r="C48" s="38">
        <v>3</v>
      </c>
      <c r="D48" s="38">
        <v>3</v>
      </c>
      <c r="E48" s="38">
        <v>1</v>
      </c>
      <c r="F48" s="38">
        <v>1</v>
      </c>
      <c r="G48" s="38" t="s">
        <v>87</v>
      </c>
      <c r="H48" s="38" t="s">
        <v>87</v>
      </c>
      <c r="I48" s="38" t="s">
        <v>87</v>
      </c>
      <c r="J48" s="38" t="s">
        <v>87</v>
      </c>
      <c r="K48" s="38" t="s">
        <v>87</v>
      </c>
      <c r="L48" s="38" t="s">
        <v>87</v>
      </c>
      <c r="M48" s="38" t="s">
        <v>87</v>
      </c>
      <c r="N48" s="38" t="s">
        <v>87</v>
      </c>
      <c r="O48" s="38">
        <v>3</v>
      </c>
      <c r="P48" s="38" t="s">
        <v>87</v>
      </c>
      <c r="Q48" s="38">
        <v>2</v>
      </c>
    </row>
    <row r="49" spans="1:17" ht="15.75">
      <c r="A49" s="36" t="s">
        <v>43</v>
      </c>
      <c r="B49" s="45" t="s">
        <v>112</v>
      </c>
      <c r="C49" s="38">
        <v>2</v>
      </c>
      <c r="D49" s="38">
        <v>2</v>
      </c>
      <c r="E49" s="38">
        <v>1</v>
      </c>
      <c r="F49" s="38" t="s">
        <v>87</v>
      </c>
      <c r="G49" s="38" t="s">
        <v>87</v>
      </c>
      <c r="H49" s="38"/>
      <c r="I49" s="38"/>
      <c r="J49" s="38"/>
      <c r="K49" s="38"/>
      <c r="L49" s="38"/>
      <c r="M49" s="38" t="s">
        <v>87</v>
      </c>
      <c r="N49" s="38" t="s">
        <v>87</v>
      </c>
      <c r="O49" s="38" t="s">
        <v>87</v>
      </c>
      <c r="P49" s="38" t="s">
        <v>87</v>
      </c>
      <c r="Q49" s="38" t="s">
        <v>87</v>
      </c>
    </row>
    <row r="50" spans="1:17" ht="15.75">
      <c r="A50" s="36" t="s">
        <v>44</v>
      </c>
      <c r="B50" s="45" t="s">
        <v>113</v>
      </c>
      <c r="C50" s="38">
        <v>3</v>
      </c>
      <c r="D50" s="39">
        <v>2.6666666666666665</v>
      </c>
      <c r="E50" s="38">
        <v>2</v>
      </c>
      <c r="F50" s="38">
        <v>2</v>
      </c>
      <c r="G50" s="38">
        <v>2</v>
      </c>
      <c r="H50" s="38" t="s">
        <v>87</v>
      </c>
      <c r="I50" s="38" t="s">
        <v>87</v>
      </c>
      <c r="J50" s="38" t="s">
        <v>87</v>
      </c>
      <c r="K50" s="38">
        <v>2</v>
      </c>
      <c r="L50" s="38">
        <v>3</v>
      </c>
      <c r="M50" s="38">
        <v>2.5</v>
      </c>
      <c r="N50" s="38">
        <v>2.5</v>
      </c>
      <c r="O50" s="38">
        <v>1</v>
      </c>
      <c r="P50" s="38">
        <v>2</v>
      </c>
      <c r="Q50" s="38">
        <v>2</v>
      </c>
    </row>
    <row r="51" spans="1:17" ht="15.75">
      <c r="A51" s="36" t="s">
        <v>45</v>
      </c>
      <c r="B51" s="45" t="s">
        <v>114</v>
      </c>
      <c r="C51" s="38">
        <v>2</v>
      </c>
      <c r="D51" s="38">
        <v>2</v>
      </c>
      <c r="E51" s="38">
        <v>2</v>
      </c>
      <c r="F51" s="38">
        <v>2</v>
      </c>
      <c r="G51" s="38">
        <v>2</v>
      </c>
      <c r="H51" s="39">
        <v>1</v>
      </c>
      <c r="I51" s="39" t="s">
        <v>87</v>
      </c>
      <c r="J51" s="38" t="s">
        <v>87</v>
      </c>
      <c r="K51" s="38" t="s">
        <v>87</v>
      </c>
      <c r="L51" s="38" t="s">
        <v>87</v>
      </c>
      <c r="M51" s="38" t="s">
        <v>87</v>
      </c>
      <c r="N51" s="38" t="s">
        <v>87</v>
      </c>
      <c r="O51" s="38">
        <v>2</v>
      </c>
      <c r="P51" s="38">
        <v>1</v>
      </c>
      <c r="Q51" s="38"/>
    </row>
    <row r="52" spans="1:17" ht="15.75">
      <c r="A52" s="36" t="s">
        <v>77</v>
      </c>
      <c r="B52" s="45" t="s">
        <v>115</v>
      </c>
      <c r="C52" s="38">
        <v>2.8</v>
      </c>
      <c r="D52" s="38" t="s">
        <v>87</v>
      </c>
      <c r="E52" s="38" t="s">
        <v>87</v>
      </c>
      <c r="F52" s="38" t="s">
        <v>87</v>
      </c>
      <c r="G52" s="38" t="s">
        <v>87</v>
      </c>
      <c r="H52" s="38">
        <v>2</v>
      </c>
      <c r="I52" s="38" t="s">
        <v>87</v>
      </c>
      <c r="J52" s="38">
        <v>2</v>
      </c>
      <c r="K52" s="38" t="s">
        <v>87</v>
      </c>
      <c r="L52" s="38">
        <v>2</v>
      </c>
      <c r="M52" s="38" t="s">
        <v>87</v>
      </c>
      <c r="N52" s="38" t="s">
        <v>87</v>
      </c>
      <c r="O52" s="38">
        <v>2</v>
      </c>
      <c r="P52" s="38" t="s">
        <v>87</v>
      </c>
      <c r="Q52" s="38">
        <v>2</v>
      </c>
    </row>
    <row r="53" spans="1:17" ht="15.75">
      <c r="A53" s="47" t="s">
        <v>46</v>
      </c>
      <c r="B53" s="45" t="s">
        <v>91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</row>
    <row r="54" spans="1:17" ht="15.75">
      <c r="A54" s="36" t="s">
        <v>47</v>
      </c>
      <c r="B54" s="45" t="s">
        <v>116</v>
      </c>
      <c r="C54" s="38">
        <v>3</v>
      </c>
      <c r="D54" s="38">
        <v>3</v>
      </c>
      <c r="E54" s="38">
        <v>1.75</v>
      </c>
      <c r="F54" s="38">
        <v>1.75</v>
      </c>
      <c r="G54" s="38">
        <v>1.75</v>
      </c>
      <c r="H54" s="38" t="s">
        <v>87</v>
      </c>
      <c r="I54" s="38" t="s">
        <v>87</v>
      </c>
      <c r="J54" s="38" t="s">
        <v>87</v>
      </c>
      <c r="K54" s="38"/>
      <c r="L54" s="38"/>
      <c r="M54" s="38" t="s">
        <v>87</v>
      </c>
      <c r="N54" s="38" t="s">
        <v>87</v>
      </c>
      <c r="O54" s="38">
        <v>3</v>
      </c>
      <c r="P54" s="38">
        <v>2</v>
      </c>
      <c r="Q54" s="38">
        <v>1</v>
      </c>
    </row>
    <row r="55" spans="1:17" ht="15.75">
      <c r="A55" s="36" t="s">
        <v>48</v>
      </c>
      <c r="B55" s="45" t="s">
        <v>117</v>
      </c>
      <c r="C55" s="38">
        <v>3</v>
      </c>
      <c r="D55" s="38">
        <v>2</v>
      </c>
      <c r="E55" s="38">
        <v>1</v>
      </c>
      <c r="F55" s="38">
        <v>2</v>
      </c>
      <c r="G55" s="38">
        <v>1.5</v>
      </c>
      <c r="H55" s="38" t="s">
        <v>87</v>
      </c>
      <c r="I55" s="38" t="s">
        <v>87</v>
      </c>
      <c r="J55" s="38" t="s">
        <v>87</v>
      </c>
      <c r="K55" s="38"/>
      <c r="L55" s="38"/>
      <c r="M55" s="38" t="s">
        <v>87</v>
      </c>
      <c r="N55" s="38" t="s">
        <v>87</v>
      </c>
      <c r="O55" s="38"/>
      <c r="P55" s="38">
        <v>1.5</v>
      </c>
      <c r="Q55" s="38"/>
    </row>
    <row r="56" spans="1:17" ht="15.75">
      <c r="A56" s="36" t="s">
        <v>49</v>
      </c>
      <c r="B56" s="45" t="s">
        <v>118</v>
      </c>
      <c r="C56" s="38">
        <v>2.25</v>
      </c>
      <c r="D56" s="38">
        <v>1</v>
      </c>
      <c r="E56" s="38">
        <v>2</v>
      </c>
      <c r="F56" s="38">
        <v>1</v>
      </c>
      <c r="G56" s="38">
        <v>2.5</v>
      </c>
      <c r="H56" s="38">
        <v>2</v>
      </c>
      <c r="I56" s="38" t="s">
        <v>87</v>
      </c>
      <c r="J56" s="38" t="s">
        <v>87</v>
      </c>
      <c r="K56" s="38"/>
      <c r="L56" s="38"/>
      <c r="M56" s="38">
        <v>2</v>
      </c>
      <c r="N56" s="40">
        <v>1.6666666666666667</v>
      </c>
      <c r="O56" s="38">
        <v>1.5</v>
      </c>
      <c r="P56" s="38">
        <v>1</v>
      </c>
      <c r="Q56" s="38">
        <v>1</v>
      </c>
    </row>
    <row r="57" spans="1:17" ht="15.75">
      <c r="A57" s="36" t="s">
        <v>50</v>
      </c>
      <c r="B57" s="45" t="s">
        <v>119</v>
      </c>
      <c r="C57" s="38">
        <v>1.75</v>
      </c>
      <c r="D57" s="38">
        <v>1.5</v>
      </c>
      <c r="E57" s="38">
        <v>1.5</v>
      </c>
      <c r="F57" s="40">
        <v>1.3333333333333333</v>
      </c>
      <c r="G57" s="38">
        <v>1</v>
      </c>
      <c r="H57" s="38">
        <v>1</v>
      </c>
      <c r="I57" s="38">
        <v>1</v>
      </c>
      <c r="J57" s="38" t="s">
        <v>87</v>
      </c>
      <c r="K57" s="38"/>
      <c r="L57" s="38"/>
      <c r="M57" s="38">
        <v>2</v>
      </c>
      <c r="N57" s="38" t="s">
        <v>87</v>
      </c>
      <c r="O57" s="38">
        <v>1</v>
      </c>
      <c r="P57" s="39">
        <v>1.3333333333333333</v>
      </c>
      <c r="Q57" s="38" t="s">
        <v>87</v>
      </c>
    </row>
    <row r="58" spans="1:17" ht="15.75">
      <c r="A58" s="36" t="s">
        <v>78</v>
      </c>
      <c r="B58" s="45" t="s">
        <v>92</v>
      </c>
      <c r="C58" s="38">
        <v>3</v>
      </c>
      <c r="D58" s="38">
        <v>3</v>
      </c>
      <c r="E58" s="38" t="s">
        <v>87</v>
      </c>
      <c r="F58" s="38" t="s">
        <v>87</v>
      </c>
      <c r="G58" s="38">
        <v>3</v>
      </c>
      <c r="H58" s="38">
        <v>2</v>
      </c>
      <c r="I58" s="38" t="s">
        <v>87</v>
      </c>
      <c r="J58" s="38">
        <v>2</v>
      </c>
      <c r="K58" s="38" t="s">
        <v>87</v>
      </c>
      <c r="L58" s="38">
        <v>2</v>
      </c>
      <c r="M58" s="38" t="s">
        <v>87</v>
      </c>
      <c r="N58" s="38" t="s">
        <v>87</v>
      </c>
      <c r="O58" s="38" t="s">
        <v>87</v>
      </c>
      <c r="P58" s="38" t="s">
        <v>87</v>
      </c>
      <c r="Q58" s="38" t="s">
        <v>87</v>
      </c>
    </row>
    <row r="59" spans="1:17" s="30" customFormat="1" ht="15.75">
      <c r="A59" s="68" t="s">
        <v>178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1:17" ht="15.75">
      <c r="A60" s="36" t="s">
        <v>51</v>
      </c>
      <c r="B60" s="45" t="s">
        <v>120</v>
      </c>
      <c r="C60" s="38">
        <v>3</v>
      </c>
      <c r="D60" s="38">
        <v>1</v>
      </c>
      <c r="E60" s="38">
        <v>2</v>
      </c>
      <c r="F60" s="38" t="s">
        <v>87</v>
      </c>
      <c r="G60" s="38" t="s">
        <v>87</v>
      </c>
      <c r="H60" s="38">
        <v>2</v>
      </c>
      <c r="I60" s="38">
        <v>1</v>
      </c>
      <c r="J60" s="38" t="s">
        <v>87</v>
      </c>
      <c r="K60" s="38" t="s">
        <v>87</v>
      </c>
      <c r="L60" s="38" t="s">
        <v>87</v>
      </c>
      <c r="M60" s="38" t="s">
        <v>87</v>
      </c>
      <c r="N60" s="38" t="s">
        <v>87</v>
      </c>
      <c r="O60" s="38">
        <v>2</v>
      </c>
      <c r="P60" s="38" t="s">
        <v>87</v>
      </c>
      <c r="Q60" s="38">
        <v>2</v>
      </c>
    </row>
    <row r="61" spans="1:17" ht="15.75">
      <c r="A61" s="36" t="s">
        <v>52</v>
      </c>
      <c r="B61" s="45" t="s">
        <v>121</v>
      </c>
      <c r="C61" s="38">
        <v>2</v>
      </c>
      <c r="D61" s="38">
        <v>2</v>
      </c>
      <c r="E61" s="39">
        <v>1.8</v>
      </c>
      <c r="F61" s="38">
        <v>2</v>
      </c>
      <c r="G61" s="38">
        <v>1.2</v>
      </c>
      <c r="H61" s="38">
        <v>1</v>
      </c>
      <c r="I61" s="38">
        <v>2</v>
      </c>
      <c r="J61" s="38" t="s">
        <v>87</v>
      </c>
      <c r="K61" s="38" t="s">
        <v>87</v>
      </c>
      <c r="L61" s="38" t="s">
        <v>87</v>
      </c>
      <c r="M61" s="38" t="s">
        <v>87</v>
      </c>
      <c r="N61" s="38">
        <v>2</v>
      </c>
      <c r="O61" s="38">
        <v>2.25</v>
      </c>
      <c r="P61" s="38">
        <v>1</v>
      </c>
      <c r="Q61" s="38">
        <v>1</v>
      </c>
    </row>
    <row r="62" spans="1:17" ht="15.75">
      <c r="A62" s="36" t="s">
        <v>53</v>
      </c>
      <c r="B62" s="45" t="s">
        <v>122</v>
      </c>
      <c r="C62" s="38">
        <v>2.8</v>
      </c>
      <c r="D62" s="38">
        <v>2</v>
      </c>
      <c r="E62" s="38" t="s">
        <v>87</v>
      </c>
      <c r="F62" s="38" t="s">
        <v>87</v>
      </c>
      <c r="G62" s="38" t="s">
        <v>87</v>
      </c>
      <c r="H62" s="38">
        <v>2</v>
      </c>
      <c r="I62" s="38" t="s">
        <v>87</v>
      </c>
      <c r="J62" s="38" t="s">
        <v>87</v>
      </c>
      <c r="K62" s="38" t="s">
        <v>87</v>
      </c>
      <c r="L62" s="38">
        <v>2</v>
      </c>
      <c r="M62" s="38" t="s">
        <v>87</v>
      </c>
      <c r="N62" s="38" t="s">
        <v>87</v>
      </c>
      <c r="O62" s="38">
        <v>2</v>
      </c>
      <c r="P62" s="38" t="s">
        <v>87</v>
      </c>
      <c r="Q62" s="38">
        <v>2</v>
      </c>
    </row>
    <row r="63" spans="1:17" ht="15.75">
      <c r="A63" s="36" t="s">
        <v>79</v>
      </c>
      <c r="B63" s="45" t="s">
        <v>123</v>
      </c>
      <c r="C63" s="38">
        <v>3</v>
      </c>
      <c r="D63" s="38">
        <v>2</v>
      </c>
      <c r="E63" s="38" t="s">
        <v>87</v>
      </c>
      <c r="F63" s="38" t="s">
        <v>87</v>
      </c>
      <c r="G63" s="38" t="s">
        <v>87</v>
      </c>
      <c r="H63" s="38">
        <v>2</v>
      </c>
      <c r="I63" s="38" t="s">
        <v>87</v>
      </c>
      <c r="J63" s="38" t="s">
        <v>87</v>
      </c>
      <c r="K63" s="38" t="s">
        <v>87</v>
      </c>
      <c r="L63" s="38">
        <v>2</v>
      </c>
      <c r="M63" s="38" t="s">
        <v>87</v>
      </c>
      <c r="N63" s="38" t="s">
        <v>87</v>
      </c>
      <c r="O63" s="38">
        <v>2</v>
      </c>
      <c r="P63" s="38" t="s">
        <v>87</v>
      </c>
      <c r="Q63" s="38">
        <v>2</v>
      </c>
    </row>
    <row r="64" spans="1:17" ht="15.75">
      <c r="A64" s="36" t="s">
        <v>80</v>
      </c>
      <c r="B64" s="45" t="s">
        <v>124</v>
      </c>
      <c r="C64" s="38">
        <v>3</v>
      </c>
      <c r="D64" s="38" t="s">
        <v>87</v>
      </c>
      <c r="E64" s="38">
        <v>2</v>
      </c>
      <c r="F64" s="38" t="s">
        <v>87</v>
      </c>
      <c r="G64" s="38" t="s">
        <v>87</v>
      </c>
      <c r="H64" s="38">
        <v>1</v>
      </c>
      <c r="I64" s="38">
        <v>1</v>
      </c>
      <c r="J64" s="38" t="s">
        <v>87</v>
      </c>
      <c r="K64" s="38" t="s">
        <v>87</v>
      </c>
      <c r="L64" s="38" t="s">
        <v>87</v>
      </c>
      <c r="M64" s="38">
        <v>1</v>
      </c>
      <c r="N64" s="38" t="s">
        <v>87</v>
      </c>
      <c r="O64" s="38">
        <v>2</v>
      </c>
      <c r="P64" s="38">
        <v>1</v>
      </c>
      <c r="Q64" s="38">
        <v>1.4</v>
      </c>
    </row>
    <row r="65" spans="1:17" ht="15.75">
      <c r="A65" s="36" t="s">
        <v>54</v>
      </c>
      <c r="B65" s="45" t="s">
        <v>125</v>
      </c>
      <c r="C65" s="38">
        <v>3</v>
      </c>
      <c r="D65" s="38">
        <v>2</v>
      </c>
      <c r="E65" s="38">
        <v>3</v>
      </c>
      <c r="F65" s="38">
        <v>2</v>
      </c>
      <c r="G65" s="38">
        <v>1</v>
      </c>
      <c r="H65" s="38">
        <v>2</v>
      </c>
      <c r="I65" s="38" t="s">
        <v>87</v>
      </c>
      <c r="J65" s="38" t="s">
        <v>87</v>
      </c>
      <c r="K65" s="38"/>
      <c r="L65" s="38"/>
      <c r="M65" s="38" t="s">
        <v>87</v>
      </c>
      <c r="N65" s="38" t="s">
        <v>87</v>
      </c>
      <c r="O65" s="38">
        <v>2</v>
      </c>
      <c r="P65" s="38">
        <v>1</v>
      </c>
      <c r="Q65" s="38">
        <v>1</v>
      </c>
    </row>
    <row r="66" spans="1:17" ht="15.75">
      <c r="A66" s="36" t="s">
        <v>55</v>
      </c>
      <c r="B66" s="45" t="s">
        <v>126</v>
      </c>
      <c r="C66" s="38">
        <v>2</v>
      </c>
      <c r="D66" s="38">
        <v>2</v>
      </c>
      <c r="E66" s="38">
        <v>2</v>
      </c>
      <c r="F66" s="38">
        <v>2</v>
      </c>
      <c r="G66" s="38">
        <v>2</v>
      </c>
      <c r="H66" s="38" t="s">
        <v>87</v>
      </c>
      <c r="I66" s="38" t="s">
        <v>87</v>
      </c>
      <c r="J66" s="38">
        <v>2</v>
      </c>
      <c r="K66" s="38">
        <v>2</v>
      </c>
      <c r="L66" s="38">
        <v>2</v>
      </c>
      <c r="M66" s="38" t="s">
        <v>87</v>
      </c>
      <c r="N66" s="38">
        <v>2</v>
      </c>
      <c r="O66" s="38">
        <v>2</v>
      </c>
      <c r="P66" s="38">
        <v>2</v>
      </c>
      <c r="Q66" s="38">
        <v>2</v>
      </c>
    </row>
    <row r="67" spans="1:17" ht="15.75">
      <c r="A67" s="36" t="s">
        <v>56</v>
      </c>
      <c r="B67" s="45" t="s">
        <v>127</v>
      </c>
      <c r="C67" s="38">
        <v>3</v>
      </c>
      <c r="D67" s="38">
        <v>2</v>
      </c>
      <c r="E67" s="38" t="s">
        <v>87</v>
      </c>
      <c r="F67" s="38" t="s">
        <v>87</v>
      </c>
      <c r="G67" s="38">
        <v>3</v>
      </c>
      <c r="H67" s="38" t="s">
        <v>87</v>
      </c>
      <c r="I67" s="38" t="s">
        <v>87</v>
      </c>
      <c r="J67" s="38">
        <v>3</v>
      </c>
      <c r="K67" s="38">
        <v>3</v>
      </c>
      <c r="L67" s="38">
        <v>3</v>
      </c>
      <c r="M67" s="38" t="s">
        <v>87</v>
      </c>
      <c r="N67" s="38" t="s">
        <v>87</v>
      </c>
      <c r="O67" s="38">
        <v>1</v>
      </c>
      <c r="P67" s="38">
        <v>1</v>
      </c>
      <c r="Q67" s="38">
        <v>1</v>
      </c>
    </row>
    <row r="68" spans="1:17" ht="15.75">
      <c r="A68" s="36" t="s">
        <v>57</v>
      </c>
      <c r="B68" s="45" t="s">
        <v>128</v>
      </c>
      <c r="C68" s="38">
        <v>1.5</v>
      </c>
      <c r="D68" s="40">
        <v>2.3333333333333335</v>
      </c>
      <c r="E68" s="40">
        <v>1.6666666666666667</v>
      </c>
      <c r="F68" s="40">
        <v>1.6666666666666667</v>
      </c>
      <c r="G68" s="38">
        <v>1</v>
      </c>
      <c r="H68" s="38">
        <v>1</v>
      </c>
      <c r="I68" s="38" t="s">
        <v>87</v>
      </c>
      <c r="J68" s="38" t="s">
        <v>87</v>
      </c>
      <c r="K68" s="38"/>
      <c r="L68" s="38"/>
      <c r="M68" s="38">
        <v>1.5</v>
      </c>
      <c r="N68" s="38" t="s">
        <v>87</v>
      </c>
      <c r="O68" s="38">
        <v>1.25</v>
      </c>
      <c r="P68" s="38">
        <v>1.25</v>
      </c>
      <c r="Q68" s="38">
        <v>1</v>
      </c>
    </row>
    <row r="69" spans="1:17" s="30" customFormat="1" ht="15.75">
      <c r="A69" s="68" t="s">
        <v>179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</row>
    <row r="70" spans="1:17" ht="15.75">
      <c r="A70" s="36" t="s">
        <v>58</v>
      </c>
      <c r="B70" s="45" t="s">
        <v>129</v>
      </c>
      <c r="C70" s="38">
        <v>2</v>
      </c>
      <c r="D70" s="39">
        <v>1.6</v>
      </c>
      <c r="E70" s="39">
        <v>1.6</v>
      </c>
      <c r="F70" s="38">
        <v>1.75</v>
      </c>
      <c r="G70" s="38" t="s">
        <v>87</v>
      </c>
      <c r="H70" s="39" t="s">
        <v>87</v>
      </c>
      <c r="I70" s="39" t="s">
        <v>87</v>
      </c>
      <c r="J70" s="38" t="s">
        <v>87</v>
      </c>
      <c r="K70" s="38" t="s">
        <v>87</v>
      </c>
      <c r="L70" s="38" t="s">
        <v>87</v>
      </c>
      <c r="M70" s="38" t="s">
        <v>87</v>
      </c>
      <c r="N70" s="38" t="s">
        <v>87</v>
      </c>
      <c r="O70" s="39">
        <v>1.8</v>
      </c>
      <c r="P70" s="39">
        <v>1</v>
      </c>
      <c r="Q70" s="39">
        <v>1</v>
      </c>
    </row>
    <row r="71" spans="1:17" ht="15.75">
      <c r="A71" s="36" t="s">
        <v>59</v>
      </c>
      <c r="B71" s="60" t="s">
        <v>130</v>
      </c>
      <c r="C71" s="65">
        <f t="shared" ref="C71:Q71" si="1">IF(SUM(C67:C70)=0,"",AVERAGEIF(C67:C70,"&gt;0.00",C67:C70))</f>
        <v>2.1666666666666665</v>
      </c>
      <c r="D71" s="65">
        <f t="shared" si="1"/>
        <v>1.9777777777777779</v>
      </c>
      <c r="E71" s="65">
        <f t="shared" si="1"/>
        <v>1.6333333333333333</v>
      </c>
      <c r="F71" s="65">
        <f t="shared" si="1"/>
        <v>1.7083333333333335</v>
      </c>
      <c r="G71" s="65">
        <f t="shared" si="1"/>
        <v>2</v>
      </c>
      <c r="H71" s="65">
        <f t="shared" si="1"/>
        <v>1</v>
      </c>
      <c r="I71" s="65" t="str">
        <f t="shared" si="1"/>
        <v/>
      </c>
      <c r="J71" s="65">
        <f t="shared" si="1"/>
        <v>3</v>
      </c>
      <c r="K71" s="65">
        <f t="shared" si="1"/>
        <v>3</v>
      </c>
      <c r="L71" s="65">
        <f t="shared" si="1"/>
        <v>3</v>
      </c>
      <c r="M71" s="65">
        <f t="shared" si="1"/>
        <v>1.5</v>
      </c>
      <c r="N71" s="65" t="str">
        <f t="shared" si="1"/>
        <v/>
      </c>
      <c r="O71" s="65">
        <f t="shared" si="1"/>
        <v>1.3499999999999999</v>
      </c>
      <c r="P71" s="65">
        <f t="shared" si="1"/>
        <v>1.0833333333333333</v>
      </c>
      <c r="Q71" s="65">
        <f t="shared" si="1"/>
        <v>1</v>
      </c>
    </row>
    <row r="72" spans="1:17" ht="15.75">
      <c r="A72" s="36" t="s">
        <v>60</v>
      </c>
      <c r="B72" s="45" t="s">
        <v>131</v>
      </c>
      <c r="C72" s="61">
        <v>2</v>
      </c>
      <c r="D72" s="64">
        <v>1.6</v>
      </c>
      <c r="E72" s="61">
        <v>1.6</v>
      </c>
      <c r="F72" s="61">
        <v>1.75</v>
      </c>
      <c r="G72" s="61" t="s">
        <v>87</v>
      </c>
      <c r="H72" s="61" t="s">
        <v>87</v>
      </c>
      <c r="I72" s="61" t="s">
        <v>87</v>
      </c>
      <c r="J72" s="61" t="s">
        <v>87</v>
      </c>
      <c r="K72" s="61" t="s">
        <v>87</v>
      </c>
      <c r="L72" s="61" t="s">
        <v>87</v>
      </c>
      <c r="M72" s="61" t="s">
        <v>87</v>
      </c>
      <c r="N72" s="61" t="s">
        <v>87</v>
      </c>
      <c r="O72" s="61">
        <v>1.8</v>
      </c>
      <c r="P72" s="61">
        <v>1</v>
      </c>
      <c r="Q72" s="61">
        <v>1</v>
      </c>
    </row>
    <row r="73" spans="1:17" ht="15.75">
      <c r="A73" s="36" t="s">
        <v>61</v>
      </c>
      <c r="B73" s="45" t="s">
        <v>132</v>
      </c>
      <c r="C73" s="42">
        <v>2.5</v>
      </c>
      <c r="D73" s="42">
        <v>2</v>
      </c>
      <c r="E73" s="42">
        <v>1.25</v>
      </c>
      <c r="F73" s="42">
        <v>1.1599999999999999</v>
      </c>
      <c r="G73" s="42">
        <v>1</v>
      </c>
      <c r="H73" s="42">
        <v>1.1599999999999999</v>
      </c>
      <c r="I73" s="42"/>
      <c r="J73" s="42"/>
      <c r="K73" s="42"/>
      <c r="L73" s="42"/>
      <c r="M73" s="42"/>
      <c r="N73" s="42"/>
      <c r="O73" s="42">
        <v>1.1599999999999999</v>
      </c>
      <c r="P73" s="42">
        <v>1</v>
      </c>
      <c r="Q73" s="42"/>
    </row>
    <row r="74" spans="1:17" ht="15.75">
      <c r="A74" s="36" t="s">
        <v>62</v>
      </c>
      <c r="B74" s="45" t="s">
        <v>133</v>
      </c>
      <c r="C74" s="38">
        <v>3</v>
      </c>
      <c r="D74" s="38">
        <v>2</v>
      </c>
      <c r="E74" s="38" t="s">
        <v>87</v>
      </c>
      <c r="F74" s="38" t="s">
        <v>87</v>
      </c>
      <c r="G74" s="38" t="s">
        <v>87</v>
      </c>
      <c r="H74" s="39" t="s">
        <v>87</v>
      </c>
      <c r="I74" s="39" t="s">
        <v>87</v>
      </c>
      <c r="J74" s="38" t="s">
        <v>87</v>
      </c>
      <c r="K74" s="38" t="s">
        <v>87</v>
      </c>
      <c r="L74" s="38" t="s">
        <v>87</v>
      </c>
      <c r="M74" s="38" t="s">
        <v>87</v>
      </c>
      <c r="N74" s="38" t="s">
        <v>87</v>
      </c>
      <c r="O74" s="38">
        <v>1</v>
      </c>
      <c r="P74" s="38">
        <v>1</v>
      </c>
      <c r="Q74" s="38">
        <v>1</v>
      </c>
    </row>
    <row r="75" spans="1:17" ht="15.75">
      <c r="A75" s="36" t="s">
        <v>63</v>
      </c>
      <c r="B75" s="45" t="s">
        <v>134</v>
      </c>
      <c r="C75" s="38">
        <v>3</v>
      </c>
      <c r="D75" s="38">
        <v>2</v>
      </c>
      <c r="E75" s="38">
        <v>1</v>
      </c>
      <c r="F75" s="38" t="s">
        <v>87</v>
      </c>
      <c r="G75" s="38">
        <v>3</v>
      </c>
      <c r="H75" s="38" t="s">
        <v>87</v>
      </c>
      <c r="I75" s="38" t="s">
        <v>87</v>
      </c>
      <c r="J75" s="38">
        <v>3</v>
      </c>
      <c r="K75" s="38">
        <v>3</v>
      </c>
      <c r="L75" s="38">
        <v>3</v>
      </c>
      <c r="M75" s="38" t="s">
        <v>87</v>
      </c>
      <c r="N75" s="38" t="s">
        <v>87</v>
      </c>
      <c r="O75" s="38">
        <v>1</v>
      </c>
      <c r="P75" s="38">
        <v>1</v>
      </c>
      <c r="Q75" s="38">
        <v>1</v>
      </c>
    </row>
    <row r="76" spans="1:17" ht="15.75">
      <c r="A76" s="36" t="s">
        <v>64</v>
      </c>
      <c r="B76" s="45" t="s">
        <v>135</v>
      </c>
      <c r="C76" s="67">
        <v>2.8</v>
      </c>
      <c r="D76" s="67">
        <v>2</v>
      </c>
      <c r="E76" s="67">
        <v>1.8</v>
      </c>
      <c r="F76" s="67">
        <v>1.2</v>
      </c>
      <c r="G76" s="67">
        <v>2</v>
      </c>
      <c r="H76" s="67">
        <v>1</v>
      </c>
      <c r="I76" s="67">
        <v>1</v>
      </c>
      <c r="J76" s="67">
        <v>2</v>
      </c>
      <c r="K76" s="67"/>
      <c r="L76" s="67"/>
      <c r="M76" s="67" t="s">
        <v>87</v>
      </c>
      <c r="N76" s="67">
        <v>2</v>
      </c>
      <c r="O76" s="67">
        <v>1</v>
      </c>
      <c r="P76" s="67" t="s">
        <v>87</v>
      </c>
      <c r="Q76" s="67" t="s">
        <v>87</v>
      </c>
    </row>
    <row r="77" spans="1:17" ht="15.75">
      <c r="A77" s="36" t="s">
        <v>65</v>
      </c>
      <c r="B77" s="45" t="s">
        <v>136</v>
      </c>
      <c r="C77" s="38">
        <v>3.5</v>
      </c>
      <c r="D77" s="38">
        <v>2.5</v>
      </c>
      <c r="E77" s="38">
        <v>2</v>
      </c>
      <c r="F77" s="38">
        <v>2</v>
      </c>
      <c r="G77" s="38">
        <v>2</v>
      </c>
      <c r="H77" s="38">
        <v>2</v>
      </c>
      <c r="I77" s="38" t="s">
        <v>87</v>
      </c>
      <c r="J77" s="38" t="s">
        <v>87</v>
      </c>
      <c r="K77" s="38" t="s">
        <v>87</v>
      </c>
      <c r="L77" s="38" t="s">
        <v>87</v>
      </c>
      <c r="M77" s="38">
        <v>2</v>
      </c>
      <c r="N77" s="38" t="s">
        <v>87</v>
      </c>
      <c r="O77" s="38">
        <v>2</v>
      </c>
      <c r="P77" s="38">
        <v>2</v>
      </c>
      <c r="Q77" s="38">
        <v>2</v>
      </c>
    </row>
    <row r="78" spans="1:17" ht="15.75">
      <c r="A78" s="36" t="s">
        <v>66</v>
      </c>
      <c r="B78" s="45" t="s">
        <v>128</v>
      </c>
      <c r="C78" s="38">
        <v>2</v>
      </c>
      <c r="D78" s="38">
        <v>2</v>
      </c>
      <c r="E78" s="38">
        <v>1.5</v>
      </c>
      <c r="F78" s="40">
        <v>1.3333333333333333</v>
      </c>
      <c r="G78" s="40">
        <v>1.3333333333333333</v>
      </c>
      <c r="H78" s="38">
        <v>1</v>
      </c>
      <c r="I78" s="38">
        <v>1</v>
      </c>
      <c r="J78" s="38">
        <v>1</v>
      </c>
      <c r="K78" s="38">
        <v>1</v>
      </c>
      <c r="L78" s="38">
        <v>1</v>
      </c>
      <c r="M78" s="38">
        <v>1</v>
      </c>
      <c r="N78" s="38" t="s">
        <v>87</v>
      </c>
      <c r="O78" s="38">
        <v>2</v>
      </c>
      <c r="P78" s="38">
        <v>1.75</v>
      </c>
      <c r="Q78" s="38">
        <v>1.5</v>
      </c>
    </row>
    <row r="79" spans="1:17" ht="15.75">
      <c r="A79" s="36" t="s">
        <v>67</v>
      </c>
      <c r="B79" s="45" t="s">
        <v>137</v>
      </c>
      <c r="C79" s="27">
        <v>2.4</v>
      </c>
      <c r="D79" s="27">
        <v>2.4</v>
      </c>
      <c r="E79" s="27">
        <v>2.3333333333333335</v>
      </c>
      <c r="F79" s="27">
        <v>2</v>
      </c>
      <c r="G79" s="27">
        <v>2</v>
      </c>
      <c r="H79" s="27">
        <v>2</v>
      </c>
      <c r="I79" s="27" t="s">
        <v>87</v>
      </c>
      <c r="J79" s="27" t="s">
        <v>87</v>
      </c>
      <c r="K79" s="27" t="s">
        <v>87</v>
      </c>
      <c r="L79" s="27" t="s">
        <v>87</v>
      </c>
      <c r="M79" s="27">
        <v>2</v>
      </c>
      <c r="N79" s="27">
        <v>2</v>
      </c>
      <c r="O79" s="27">
        <v>2.3333333333333335</v>
      </c>
      <c r="P79" s="27">
        <v>2</v>
      </c>
      <c r="Q79" s="27">
        <v>2</v>
      </c>
    </row>
    <row r="80" spans="1:17" ht="15.75">
      <c r="A80" s="36" t="s">
        <v>68</v>
      </c>
      <c r="B80" s="45" t="s">
        <v>138</v>
      </c>
      <c r="C80" s="38">
        <v>3</v>
      </c>
      <c r="D80" s="38">
        <v>3</v>
      </c>
      <c r="E80" s="38" t="s">
        <v>87</v>
      </c>
      <c r="F80" s="38" t="s">
        <v>87</v>
      </c>
      <c r="G80" s="38">
        <v>3</v>
      </c>
      <c r="H80" s="38">
        <v>2</v>
      </c>
      <c r="I80" s="38" t="s">
        <v>87</v>
      </c>
      <c r="J80" s="38">
        <v>2</v>
      </c>
      <c r="K80" s="38" t="s">
        <v>87</v>
      </c>
      <c r="L80" s="38">
        <v>2</v>
      </c>
      <c r="M80" s="38" t="s">
        <v>87</v>
      </c>
      <c r="N80" s="38" t="s">
        <v>87</v>
      </c>
      <c r="O80" s="38" t="s">
        <v>87</v>
      </c>
      <c r="P80" s="38" t="s">
        <v>87</v>
      </c>
      <c r="Q80" s="38" t="s">
        <v>87</v>
      </c>
    </row>
    <row r="81" spans="1:17" s="30" customFormat="1" ht="15.75">
      <c r="A81" s="76" t="s">
        <v>179</v>
      </c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8"/>
    </row>
    <row r="82" spans="1:17" ht="15.75">
      <c r="A82" s="36" t="s">
        <v>93</v>
      </c>
      <c r="B82" s="45" t="s">
        <v>164</v>
      </c>
      <c r="C82" s="38">
        <v>3</v>
      </c>
      <c r="D82" s="38" t="s">
        <v>87</v>
      </c>
      <c r="E82" s="38" t="s">
        <v>87</v>
      </c>
      <c r="F82" s="38" t="s">
        <v>87</v>
      </c>
      <c r="G82" s="38" t="s">
        <v>87</v>
      </c>
      <c r="H82" s="38">
        <v>2</v>
      </c>
      <c r="I82" s="38" t="s">
        <v>87</v>
      </c>
      <c r="J82" s="38" t="s">
        <v>87</v>
      </c>
      <c r="K82" s="38" t="s">
        <v>87</v>
      </c>
      <c r="L82" s="38">
        <v>2</v>
      </c>
      <c r="M82" s="38" t="s">
        <v>87</v>
      </c>
      <c r="N82" s="38" t="s">
        <v>87</v>
      </c>
      <c r="O82" s="38">
        <v>2</v>
      </c>
      <c r="P82" s="38" t="s">
        <v>87</v>
      </c>
      <c r="Q82" s="38">
        <v>2</v>
      </c>
    </row>
    <row r="83" spans="1:17" ht="15.75">
      <c r="A83" s="36" t="s">
        <v>69</v>
      </c>
      <c r="B83" s="45" t="s">
        <v>139</v>
      </c>
      <c r="C83" s="38">
        <v>2.2000000000000002</v>
      </c>
      <c r="D83" s="38">
        <v>2</v>
      </c>
      <c r="E83" s="38">
        <v>2</v>
      </c>
      <c r="F83" s="38">
        <v>2</v>
      </c>
      <c r="G83" s="38">
        <v>2</v>
      </c>
      <c r="H83" s="38">
        <v>2</v>
      </c>
      <c r="I83" s="38" t="s">
        <v>87</v>
      </c>
      <c r="J83" s="38" t="s">
        <v>87</v>
      </c>
      <c r="K83" s="38" t="s">
        <v>87</v>
      </c>
      <c r="L83" s="38" t="s">
        <v>87</v>
      </c>
      <c r="M83" s="38">
        <v>2</v>
      </c>
      <c r="N83" s="38">
        <v>2</v>
      </c>
      <c r="O83" s="39">
        <v>2.3333333333333335</v>
      </c>
      <c r="P83" s="38">
        <v>2</v>
      </c>
      <c r="Q83" s="40">
        <v>2</v>
      </c>
    </row>
    <row r="84" spans="1:17" s="51" customFormat="1" ht="15.75">
      <c r="A84" s="68" t="s">
        <v>181</v>
      </c>
      <c r="B84" s="68"/>
      <c r="C84" s="50">
        <f>AVERAGE(C8:C83)</f>
        <v>2.611161616161616</v>
      </c>
      <c r="D84" s="50">
        <f t="shared" ref="D84:Q84" si="2">AVERAGE(D8:D83)</f>
        <v>2.2303639846743293</v>
      </c>
      <c r="E84" s="50">
        <f t="shared" si="2"/>
        <v>1.7503703703703701</v>
      </c>
      <c r="F84" s="50">
        <f t="shared" si="2"/>
        <v>1.6184188034188036</v>
      </c>
      <c r="G84" s="50">
        <f t="shared" si="2"/>
        <v>1.9579166666666665</v>
      </c>
      <c r="H84" s="50">
        <f t="shared" si="2"/>
        <v>1.6949462365591397</v>
      </c>
      <c r="I84" s="50">
        <f t="shared" si="2"/>
        <v>1.3309523809523809</v>
      </c>
      <c r="J84" s="50">
        <f t="shared" si="2"/>
        <v>2.0750000000000002</v>
      </c>
      <c r="K84" s="50">
        <f t="shared" si="2"/>
        <v>2.1617647058823528</v>
      </c>
      <c r="L84" s="50">
        <f t="shared" si="2"/>
        <v>2.3380000000000001</v>
      </c>
      <c r="M84" s="50">
        <f t="shared" si="2"/>
        <v>1.8152941176470587</v>
      </c>
      <c r="N84" s="50">
        <f t="shared" si="2"/>
        <v>2.0685897435897433</v>
      </c>
      <c r="O84" s="50">
        <f t="shared" si="2"/>
        <v>1.730833333333333</v>
      </c>
      <c r="P84" s="50">
        <f t="shared" si="2"/>
        <v>1.4317424242424244</v>
      </c>
      <c r="Q84" s="50">
        <f t="shared" si="2"/>
        <v>1.8591666666666669</v>
      </c>
    </row>
  </sheetData>
  <mergeCells count="14">
    <mergeCell ref="A81:Q81"/>
    <mergeCell ref="A84:B84"/>
    <mergeCell ref="A16:Q16"/>
    <mergeCell ref="A27:Q27"/>
    <mergeCell ref="A37:Q37"/>
    <mergeCell ref="A47:Q47"/>
    <mergeCell ref="A59:Q59"/>
    <mergeCell ref="A69:Q69"/>
    <mergeCell ref="A7:Q7"/>
    <mergeCell ref="A1:Q1"/>
    <mergeCell ref="A2:Q2"/>
    <mergeCell ref="A3:Q3"/>
    <mergeCell ref="A4:Q4"/>
    <mergeCell ref="C5:Q5"/>
  </mergeCells>
  <pageMargins left="0.7" right="0.7" top="0.75" bottom="0.75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view="pageBreakPreview" zoomScale="10" zoomScaleNormal="85" zoomScaleSheetLayoutView="10" workbookViewId="0">
      <selection activeCell="AL86" sqref="AL86"/>
    </sheetView>
  </sheetViews>
  <sheetFormatPr defaultRowHeight="15"/>
  <cols>
    <col min="1" max="1" width="15.7109375" style="22" customWidth="1"/>
    <col min="2" max="2" width="43.85546875" style="8" bestFit="1" customWidth="1"/>
    <col min="3" max="11" width="5.85546875" style="3" bestFit="1" customWidth="1"/>
    <col min="12" max="14" width="7.140625" style="3" bestFit="1" customWidth="1"/>
    <col min="15" max="17" width="7.42578125" style="3" bestFit="1" customWidth="1"/>
    <col min="18" max="16384" width="9.140625" style="3"/>
  </cols>
  <sheetData>
    <row r="1" spans="1:17" s="30" customFormat="1" ht="23.25">
      <c r="A1" s="69" t="s">
        <v>157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s="30" customFormat="1" ht="18" customHeight="1">
      <c r="A2" s="69" t="s">
        <v>158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s="30" customFormat="1" ht="18" customHeight="1">
      <c r="A3" s="70" t="s">
        <v>159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s="30" customFormat="1" ht="18" customHeight="1">
      <c r="A4" s="72" t="s">
        <v>183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s="30" customFormat="1" ht="36" customHeight="1">
      <c r="A5" s="31" t="s">
        <v>160</v>
      </c>
      <c r="B5" s="31" t="s">
        <v>161</v>
      </c>
      <c r="C5" s="73" t="s">
        <v>182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5"/>
    </row>
    <row r="6" spans="1:17" s="30" customFormat="1" ht="15.75">
      <c r="A6" s="32"/>
      <c r="B6" s="32"/>
      <c r="C6" s="33" t="s">
        <v>0</v>
      </c>
      <c r="D6" s="33" t="s">
        <v>1</v>
      </c>
      <c r="E6" s="33" t="s">
        <v>2</v>
      </c>
      <c r="F6" s="33" t="s">
        <v>3</v>
      </c>
      <c r="G6" s="33" t="s">
        <v>4</v>
      </c>
      <c r="H6" s="33" t="s">
        <v>5</v>
      </c>
      <c r="I6" s="33" t="s">
        <v>6</v>
      </c>
      <c r="J6" s="33" t="s">
        <v>7</v>
      </c>
      <c r="K6" s="33" t="s">
        <v>8</v>
      </c>
      <c r="L6" s="33" t="s">
        <v>9</v>
      </c>
      <c r="M6" s="33" t="s">
        <v>10</v>
      </c>
      <c r="N6" s="33" t="s">
        <v>11</v>
      </c>
      <c r="O6" s="34" t="s">
        <v>70</v>
      </c>
      <c r="P6" s="34" t="s">
        <v>71</v>
      </c>
      <c r="Q6" s="34" t="s">
        <v>72</v>
      </c>
    </row>
    <row r="7" spans="1:17" s="30" customFormat="1" ht="15.75">
      <c r="A7" s="76" t="s">
        <v>163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8"/>
    </row>
    <row r="8" spans="1:17" ht="15.75">
      <c r="A8" s="21" t="s">
        <v>12</v>
      </c>
      <c r="B8" s="28" t="s">
        <v>140</v>
      </c>
      <c r="C8" s="18">
        <v>1.56</v>
      </c>
      <c r="D8" s="18">
        <v>1.04</v>
      </c>
      <c r="E8" s="18">
        <v>0.52</v>
      </c>
      <c r="F8" s="18">
        <v>0.52</v>
      </c>
      <c r="G8" s="18"/>
      <c r="H8" s="18"/>
      <c r="I8" s="18"/>
      <c r="J8" s="18"/>
      <c r="K8" s="18"/>
      <c r="L8" s="18"/>
      <c r="M8" s="18"/>
      <c r="N8" s="18">
        <v>0.52</v>
      </c>
      <c r="O8" s="18">
        <v>0.52</v>
      </c>
      <c r="P8" s="18"/>
      <c r="Q8" s="18"/>
    </row>
    <row r="9" spans="1:17" ht="15.75">
      <c r="A9" s="21" t="s">
        <v>13</v>
      </c>
      <c r="B9" s="29" t="s">
        <v>141</v>
      </c>
      <c r="C9" s="18">
        <v>0.91</v>
      </c>
      <c r="D9" s="18"/>
      <c r="E9" s="18">
        <v>0.48</v>
      </c>
      <c r="F9" s="18"/>
      <c r="G9" s="18"/>
      <c r="H9" s="18">
        <v>0.91</v>
      </c>
      <c r="I9" s="18">
        <v>0.91</v>
      </c>
      <c r="J9" s="18"/>
      <c r="K9" s="18"/>
      <c r="L9" s="18"/>
      <c r="M9" s="18"/>
      <c r="N9" s="18">
        <v>0.84</v>
      </c>
      <c r="O9" s="18">
        <v>0.96</v>
      </c>
      <c r="P9" s="18"/>
      <c r="Q9" s="18">
        <v>0.52</v>
      </c>
    </row>
    <row r="10" spans="1:17" ht="15.75">
      <c r="A10" s="21" t="s">
        <v>14</v>
      </c>
      <c r="B10" s="29" t="s">
        <v>142</v>
      </c>
      <c r="C10" s="18">
        <v>1.29</v>
      </c>
      <c r="D10" s="18">
        <v>1.29</v>
      </c>
      <c r="E10" s="18"/>
      <c r="F10" s="18"/>
      <c r="G10" s="18"/>
      <c r="H10" s="18"/>
      <c r="I10" s="18"/>
      <c r="J10" s="18">
        <v>0.86</v>
      </c>
      <c r="K10" s="18"/>
      <c r="L10" s="18"/>
      <c r="M10" s="18"/>
      <c r="N10" s="18">
        <v>1.29</v>
      </c>
      <c r="O10" s="18">
        <v>1.29</v>
      </c>
      <c r="P10" s="18">
        <v>0.86</v>
      </c>
      <c r="Q10" s="18"/>
    </row>
    <row r="11" spans="1:17" ht="15.75">
      <c r="A11" s="21" t="s">
        <v>73</v>
      </c>
      <c r="B11" s="29" t="s">
        <v>143</v>
      </c>
      <c r="C11" s="18">
        <v>1.56</v>
      </c>
      <c r="D11" s="18">
        <v>1.56</v>
      </c>
      <c r="E11" s="18">
        <v>1.56</v>
      </c>
      <c r="F11" s="18">
        <v>1.04</v>
      </c>
      <c r="G11" s="18">
        <v>1.56</v>
      </c>
      <c r="H11" s="18"/>
      <c r="I11" s="18"/>
      <c r="J11" s="18"/>
      <c r="K11" s="18"/>
      <c r="L11" s="18"/>
      <c r="M11" s="18"/>
      <c r="N11" s="18"/>
      <c r="O11" s="18">
        <v>1.56</v>
      </c>
      <c r="P11" s="18">
        <v>0.52</v>
      </c>
      <c r="Q11" s="18">
        <v>1.39</v>
      </c>
    </row>
    <row r="12" spans="1:17" ht="15.75">
      <c r="A12" s="21" t="s">
        <v>74</v>
      </c>
      <c r="B12" s="29" t="s">
        <v>144</v>
      </c>
      <c r="C12" s="19">
        <v>2</v>
      </c>
      <c r="D12" s="19">
        <v>2</v>
      </c>
      <c r="E12" s="19">
        <v>2</v>
      </c>
      <c r="F12" s="19">
        <v>1</v>
      </c>
      <c r="G12" s="19">
        <v>3</v>
      </c>
      <c r="H12" s="19">
        <v>2</v>
      </c>
      <c r="I12" s="19"/>
      <c r="J12" s="19"/>
      <c r="K12" s="19">
        <v>2</v>
      </c>
      <c r="L12" s="19">
        <v>2</v>
      </c>
      <c r="M12" s="19"/>
      <c r="N12" s="19">
        <v>2</v>
      </c>
      <c r="O12" s="19">
        <v>2</v>
      </c>
      <c r="P12" s="19">
        <v>1</v>
      </c>
      <c r="Q12" s="19">
        <v>2</v>
      </c>
    </row>
    <row r="13" spans="1:17" ht="15.75">
      <c r="A13" s="21" t="s">
        <v>15</v>
      </c>
      <c r="B13" s="29" t="s">
        <v>145</v>
      </c>
      <c r="C13" s="18">
        <v>1.67</v>
      </c>
      <c r="D13" s="18">
        <v>1.67</v>
      </c>
      <c r="E13" s="18">
        <v>1</v>
      </c>
      <c r="F13" s="18">
        <v>1</v>
      </c>
      <c r="G13" s="18">
        <v>1</v>
      </c>
      <c r="H13" s="18"/>
      <c r="I13" s="18">
        <v>1</v>
      </c>
      <c r="J13" s="18"/>
      <c r="K13" s="18"/>
      <c r="L13" s="18"/>
      <c r="M13" s="18"/>
      <c r="N13" s="18"/>
      <c r="O13" s="18">
        <v>1</v>
      </c>
      <c r="P13" s="18">
        <v>1</v>
      </c>
      <c r="Q13" s="18">
        <v>1</v>
      </c>
    </row>
    <row r="14" spans="1:17" ht="15.75">
      <c r="A14" s="21" t="s">
        <v>16</v>
      </c>
      <c r="B14" s="29" t="s">
        <v>146</v>
      </c>
      <c r="C14" s="18"/>
      <c r="D14" s="18">
        <v>1.5</v>
      </c>
      <c r="E14" s="18"/>
      <c r="F14" s="18"/>
      <c r="G14" s="18"/>
      <c r="H14" s="18">
        <v>2</v>
      </c>
      <c r="I14" s="18">
        <v>1.75</v>
      </c>
      <c r="J14" s="18"/>
      <c r="K14" s="18"/>
      <c r="L14" s="18"/>
      <c r="M14" s="18"/>
      <c r="N14" s="18">
        <v>2</v>
      </c>
      <c r="O14" s="18">
        <v>2</v>
      </c>
      <c r="P14" s="18"/>
      <c r="Q14" s="18">
        <v>2</v>
      </c>
    </row>
    <row r="15" spans="1:17" ht="15.75">
      <c r="A15" s="21" t="s">
        <v>17</v>
      </c>
      <c r="B15" s="29" t="s">
        <v>147</v>
      </c>
      <c r="C15" s="18">
        <v>2.95</v>
      </c>
      <c r="D15" s="18">
        <v>1.97</v>
      </c>
      <c r="E15" s="18"/>
      <c r="F15" s="18"/>
      <c r="G15" s="18"/>
      <c r="H15" s="18"/>
      <c r="I15" s="18"/>
      <c r="J15" s="18">
        <v>1.97</v>
      </c>
      <c r="K15" s="18">
        <v>1.97</v>
      </c>
      <c r="L15" s="18"/>
      <c r="M15" s="18"/>
      <c r="N15" s="18">
        <v>2.95</v>
      </c>
      <c r="O15" s="18">
        <v>2.95</v>
      </c>
      <c r="P15" s="18">
        <v>1.97</v>
      </c>
      <c r="Q15" s="18"/>
    </row>
    <row r="16" spans="1:17" s="30" customFormat="1" ht="15.75">
      <c r="A16" s="76" t="s">
        <v>174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8"/>
    </row>
    <row r="17" spans="1:17" ht="15.75">
      <c r="A17" s="21" t="s">
        <v>18</v>
      </c>
      <c r="B17" s="29" t="s">
        <v>148</v>
      </c>
      <c r="C17" s="18">
        <v>1.56</v>
      </c>
      <c r="D17" s="18">
        <v>1.04</v>
      </c>
      <c r="E17" s="18">
        <v>0.52</v>
      </c>
      <c r="F17" s="18">
        <v>0.52</v>
      </c>
      <c r="G17" s="18"/>
      <c r="H17" s="18"/>
      <c r="I17" s="18"/>
      <c r="J17" s="18"/>
      <c r="K17" s="18"/>
      <c r="L17" s="18"/>
      <c r="M17" s="18"/>
      <c r="N17" s="18">
        <v>0.52</v>
      </c>
      <c r="O17" s="18">
        <v>0.52</v>
      </c>
      <c r="P17" s="18"/>
      <c r="Q17" s="18"/>
    </row>
    <row r="18" spans="1:17" ht="15.75">
      <c r="A18" s="21" t="s">
        <v>19</v>
      </c>
      <c r="B18" s="28" t="s">
        <v>149</v>
      </c>
      <c r="C18" s="18">
        <v>1.72</v>
      </c>
      <c r="D18" s="18">
        <v>1.72</v>
      </c>
      <c r="E18" s="18">
        <v>0.56999999999999995</v>
      </c>
      <c r="F18" s="18">
        <v>1.1499999999999999</v>
      </c>
      <c r="G18" s="18"/>
      <c r="H18" s="18"/>
      <c r="I18" s="18"/>
      <c r="J18" s="18"/>
      <c r="K18" s="18"/>
      <c r="L18" s="18"/>
      <c r="M18" s="18"/>
      <c r="N18" s="18"/>
      <c r="O18" s="18">
        <v>0.56999999999999995</v>
      </c>
      <c r="P18" s="18"/>
      <c r="Q18" s="18"/>
    </row>
    <row r="19" spans="1:17" ht="15.75">
      <c r="A19" s="21" t="s">
        <v>20</v>
      </c>
      <c r="B19" s="28" t="s">
        <v>150</v>
      </c>
      <c r="C19" s="18">
        <v>2.31</v>
      </c>
      <c r="D19" s="18">
        <v>2.31</v>
      </c>
      <c r="E19" s="18">
        <v>1.68</v>
      </c>
      <c r="F19" s="18">
        <v>1.89</v>
      </c>
      <c r="G19" s="18">
        <v>0.84</v>
      </c>
      <c r="H19" s="18"/>
      <c r="I19" s="18"/>
      <c r="J19" s="18"/>
      <c r="K19" s="18"/>
      <c r="L19" s="18"/>
      <c r="M19" s="18"/>
      <c r="N19" s="18">
        <v>2.31</v>
      </c>
      <c r="O19" s="18">
        <v>1.47</v>
      </c>
      <c r="P19" s="18">
        <v>0.84</v>
      </c>
      <c r="Q19" s="18">
        <v>0.84</v>
      </c>
    </row>
    <row r="20" spans="1:17" ht="15.75">
      <c r="A20" s="21" t="s">
        <v>75</v>
      </c>
      <c r="B20" s="28" t="s">
        <v>151</v>
      </c>
      <c r="C20" s="18"/>
      <c r="D20" s="18"/>
      <c r="E20" s="18"/>
      <c r="F20" s="18"/>
      <c r="G20" s="18"/>
      <c r="H20" s="18"/>
      <c r="I20" s="18"/>
      <c r="J20" s="18">
        <v>0.66</v>
      </c>
      <c r="K20" s="18">
        <v>0.81</v>
      </c>
      <c r="L20" s="18">
        <v>1.95</v>
      </c>
      <c r="M20" s="18">
        <v>0.81</v>
      </c>
      <c r="N20" s="18">
        <v>1.46</v>
      </c>
      <c r="O20" s="18"/>
      <c r="P20" s="18">
        <v>1.1399999999999999</v>
      </c>
      <c r="Q20" s="18"/>
    </row>
    <row r="21" spans="1:17" ht="15.75">
      <c r="A21" s="21" t="s">
        <v>21</v>
      </c>
      <c r="B21" s="28" t="s">
        <v>152</v>
      </c>
      <c r="C21" s="18">
        <v>2</v>
      </c>
      <c r="D21" s="18"/>
      <c r="E21" s="18">
        <v>2.52</v>
      </c>
      <c r="F21" s="18"/>
      <c r="G21" s="18"/>
      <c r="H21" s="18">
        <v>1.68</v>
      </c>
      <c r="I21" s="18">
        <v>1.68</v>
      </c>
      <c r="J21" s="18"/>
      <c r="K21" s="18"/>
      <c r="L21" s="18">
        <v>1.84</v>
      </c>
      <c r="M21" s="18"/>
      <c r="N21" s="18"/>
      <c r="O21" s="18">
        <v>1</v>
      </c>
      <c r="P21" s="18">
        <v>1</v>
      </c>
      <c r="Q21" s="18">
        <v>0.84</v>
      </c>
    </row>
    <row r="22" spans="1:17" ht="15.75">
      <c r="A22" s="21" t="s">
        <v>22</v>
      </c>
      <c r="B22" s="28" t="s">
        <v>153</v>
      </c>
      <c r="C22" s="18">
        <v>3</v>
      </c>
      <c r="D22" s="18">
        <v>2.25</v>
      </c>
      <c r="E22" s="18">
        <v>1.5</v>
      </c>
      <c r="F22" s="18">
        <v>1.6</v>
      </c>
      <c r="G22" s="18">
        <v>1</v>
      </c>
      <c r="H22" s="18">
        <v>2</v>
      </c>
      <c r="I22" s="18"/>
      <c r="J22" s="18"/>
      <c r="K22" s="18"/>
      <c r="L22" s="18"/>
      <c r="M22" s="18">
        <v>1.67</v>
      </c>
      <c r="N22" s="18">
        <v>2</v>
      </c>
      <c r="O22" s="18">
        <v>1.6</v>
      </c>
      <c r="P22" s="18">
        <v>1.33</v>
      </c>
      <c r="Q22" s="18">
        <v>1</v>
      </c>
    </row>
    <row r="23" spans="1:17" ht="15.75">
      <c r="A23" s="21" t="s">
        <v>23</v>
      </c>
      <c r="B23" s="28" t="s">
        <v>154</v>
      </c>
      <c r="C23" s="18">
        <v>2</v>
      </c>
      <c r="D23" s="18">
        <v>2</v>
      </c>
      <c r="E23" s="18"/>
      <c r="F23" s="18">
        <v>1</v>
      </c>
      <c r="G23" s="18"/>
      <c r="H23" s="18"/>
      <c r="I23" s="18"/>
      <c r="J23" s="18"/>
      <c r="K23" s="18">
        <v>1</v>
      </c>
      <c r="L23" s="18"/>
      <c r="M23" s="18"/>
      <c r="N23" s="18"/>
      <c r="O23" s="18">
        <v>1</v>
      </c>
      <c r="P23" s="18"/>
      <c r="Q23" s="18"/>
    </row>
    <row r="24" spans="1:17" ht="15.75">
      <c r="A24" s="21" t="s">
        <v>24</v>
      </c>
      <c r="B24" s="28" t="s">
        <v>155</v>
      </c>
      <c r="C24" s="18">
        <v>2.75</v>
      </c>
      <c r="D24" s="18">
        <v>2.5</v>
      </c>
      <c r="E24" s="18">
        <v>2.25</v>
      </c>
      <c r="F24" s="18">
        <v>2.25</v>
      </c>
      <c r="G24" s="18">
        <v>1</v>
      </c>
      <c r="H24" s="18"/>
      <c r="I24" s="18"/>
      <c r="J24" s="18"/>
      <c r="K24" s="18"/>
      <c r="L24" s="18"/>
      <c r="M24" s="18"/>
      <c r="N24" s="18">
        <v>2.5</v>
      </c>
      <c r="O24" s="18">
        <v>2</v>
      </c>
      <c r="P24" s="18">
        <v>2</v>
      </c>
      <c r="Q24" s="18">
        <v>1.33</v>
      </c>
    </row>
    <row r="25" spans="1:17" ht="18" customHeight="1">
      <c r="A25" s="21" t="s">
        <v>76</v>
      </c>
      <c r="B25" s="28" t="s">
        <v>156</v>
      </c>
      <c r="C25" s="18"/>
      <c r="D25" s="18"/>
      <c r="E25" s="18"/>
      <c r="F25" s="18"/>
      <c r="G25" s="18"/>
      <c r="H25" s="18"/>
      <c r="I25" s="18"/>
      <c r="J25" s="18">
        <v>1</v>
      </c>
      <c r="K25" s="18">
        <v>1.5</v>
      </c>
      <c r="L25" s="18">
        <v>2.75</v>
      </c>
      <c r="M25" s="18">
        <v>1.25</v>
      </c>
      <c r="N25" s="18">
        <v>2.25</v>
      </c>
      <c r="O25" s="18"/>
      <c r="P25" s="18">
        <v>1.5</v>
      </c>
      <c r="Q25" s="18"/>
    </row>
    <row r="26" spans="1:17" ht="15.75">
      <c r="A26" s="21" t="s">
        <v>25</v>
      </c>
      <c r="B26" s="29" t="s">
        <v>128</v>
      </c>
      <c r="C26" s="18">
        <v>2.67</v>
      </c>
      <c r="D26" s="18">
        <v>3</v>
      </c>
      <c r="E26" s="18"/>
      <c r="F26" s="18">
        <v>2</v>
      </c>
      <c r="G26" s="18">
        <v>3</v>
      </c>
      <c r="H26" s="18">
        <v>2</v>
      </c>
      <c r="I26" s="18">
        <v>1</v>
      </c>
      <c r="J26" s="18">
        <v>2.25</v>
      </c>
      <c r="K26" s="18">
        <v>2</v>
      </c>
      <c r="L26" s="18">
        <v>2.75</v>
      </c>
      <c r="M26" s="18">
        <v>2.25</v>
      </c>
      <c r="N26" s="18"/>
      <c r="O26" s="18">
        <v>2</v>
      </c>
      <c r="P26" s="18"/>
      <c r="Q26" s="18">
        <v>2</v>
      </c>
    </row>
    <row r="27" spans="1:17" s="30" customFormat="1" ht="15.75">
      <c r="A27" s="76" t="s">
        <v>175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8"/>
    </row>
    <row r="28" spans="1:17" ht="15.75">
      <c r="A28" s="21" t="s">
        <v>26</v>
      </c>
      <c r="B28" s="48" t="s">
        <v>94</v>
      </c>
      <c r="C28" s="5">
        <v>1.5600000000000005</v>
      </c>
      <c r="D28" s="5">
        <v>1.0400000000000003</v>
      </c>
      <c r="E28" s="5">
        <v>0.52000000000000013</v>
      </c>
      <c r="F28" s="5">
        <v>0.52000000000000013</v>
      </c>
      <c r="G28" s="5" t="s">
        <v>87</v>
      </c>
      <c r="H28" s="5" t="s">
        <v>87</v>
      </c>
      <c r="I28" s="5" t="s">
        <v>87</v>
      </c>
      <c r="J28" s="5" t="s">
        <v>87</v>
      </c>
      <c r="K28" s="5" t="s">
        <v>87</v>
      </c>
      <c r="L28" s="5" t="s">
        <v>87</v>
      </c>
      <c r="M28" s="5" t="s">
        <v>87</v>
      </c>
      <c r="N28" s="5">
        <v>0.52000000000000013</v>
      </c>
      <c r="O28" s="5">
        <v>0.52000000000000013</v>
      </c>
      <c r="P28" s="5" t="s">
        <v>87</v>
      </c>
      <c r="Q28" s="5" t="s">
        <v>87</v>
      </c>
    </row>
    <row r="29" spans="1:17" ht="15.75">
      <c r="A29" s="21" t="s">
        <v>27</v>
      </c>
      <c r="B29" s="48" t="s">
        <v>95</v>
      </c>
      <c r="C29" s="5">
        <v>1.55</v>
      </c>
      <c r="D29" s="5">
        <v>1.41</v>
      </c>
      <c r="E29" s="5">
        <v>1.41</v>
      </c>
      <c r="F29" s="5">
        <v>0.89</v>
      </c>
      <c r="G29" s="5">
        <v>0.64</v>
      </c>
      <c r="H29" s="5"/>
      <c r="I29" s="5"/>
      <c r="J29" s="5"/>
      <c r="K29" s="5"/>
      <c r="L29" s="5"/>
      <c r="M29" s="5"/>
      <c r="N29" s="5"/>
      <c r="O29" s="5">
        <v>0.63</v>
      </c>
      <c r="P29" s="5">
        <v>0.64</v>
      </c>
      <c r="Q29" s="5"/>
    </row>
    <row r="30" spans="1:17" ht="15.75">
      <c r="A30" s="21" t="s">
        <v>28</v>
      </c>
      <c r="B30" s="49" t="s">
        <v>172</v>
      </c>
      <c r="C30" s="5">
        <v>1.4800000000000004</v>
      </c>
      <c r="D30" s="5">
        <v>1.3333333333333337</v>
      </c>
      <c r="E30" s="5">
        <v>0.9866666666666668</v>
      </c>
      <c r="F30" s="5">
        <v>1.0400000000000003</v>
      </c>
      <c r="G30" s="5">
        <v>0.93333333333333346</v>
      </c>
      <c r="H30" s="5" t="s">
        <v>87</v>
      </c>
      <c r="I30" s="5" t="s">
        <v>87</v>
      </c>
      <c r="J30" s="5" t="s">
        <v>87</v>
      </c>
      <c r="K30" s="5">
        <v>0.93333333333333346</v>
      </c>
      <c r="L30" s="5">
        <v>1.4000000000000001</v>
      </c>
      <c r="M30" s="5">
        <v>1.3000000000000003</v>
      </c>
      <c r="N30" s="5">
        <v>1.246666666666667</v>
      </c>
      <c r="O30" s="5">
        <v>0.46666666666666673</v>
      </c>
      <c r="P30" s="5">
        <v>1.0400000000000003</v>
      </c>
      <c r="Q30" s="5">
        <v>0.93333333333333346</v>
      </c>
    </row>
    <row r="31" spans="1:17" ht="15.75">
      <c r="A31" s="7" t="s">
        <v>88</v>
      </c>
      <c r="B31" s="48" t="s">
        <v>90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.75">
      <c r="A32" s="21" t="s">
        <v>29</v>
      </c>
      <c r="B32" s="48" t="s">
        <v>97</v>
      </c>
      <c r="C32" s="5">
        <v>1.4666666666666668</v>
      </c>
      <c r="D32" s="5">
        <v>1.4666666666666668</v>
      </c>
      <c r="E32" s="5" t="s">
        <v>87</v>
      </c>
      <c r="F32" s="5" t="s">
        <v>87</v>
      </c>
      <c r="G32" s="5" t="s">
        <v>87</v>
      </c>
      <c r="H32" s="5" t="s">
        <v>87</v>
      </c>
      <c r="I32" s="5">
        <v>0.79733333333333356</v>
      </c>
      <c r="J32" s="5" t="s">
        <v>87</v>
      </c>
      <c r="K32" s="5" t="s">
        <v>87</v>
      </c>
      <c r="L32" s="5" t="s">
        <v>87</v>
      </c>
      <c r="M32" s="5" t="s">
        <v>87</v>
      </c>
      <c r="N32" s="5" t="s">
        <v>87</v>
      </c>
      <c r="O32" s="5">
        <v>0.79733333333333356</v>
      </c>
      <c r="P32" s="5" t="s">
        <v>87</v>
      </c>
      <c r="Q32" s="5" t="s">
        <v>87</v>
      </c>
    </row>
    <row r="33" spans="1:17" ht="15.75">
      <c r="A33" s="21" t="s">
        <v>30</v>
      </c>
      <c r="B33" s="48" t="s">
        <v>98</v>
      </c>
      <c r="C33" s="5">
        <v>2.6</v>
      </c>
      <c r="D33" s="5">
        <v>2.6</v>
      </c>
      <c r="E33" s="5">
        <v>2</v>
      </c>
      <c r="F33" s="5">
        <v>2</v>
      </c>
      <c r="G33" s="5">
        <v>1.3333333333333333</v>
      </c>
      <c r="H33" s="5" t="s">
        <v>87</v>
      </c>
      <c r="I33" s="5" t="s">
        <v>87</v>
      </c>
      <c r="J33" s="5" t="s">
        <v>87</v>
      </c>
      <c r="K33" s="5" t="s">
        <v>87</v>
      </c>
      <c r="L33" s="5" t="s">
        <v>87</v>
      </c>
      <c r="M33" s="5" t="s">
        <v>87</v>
      </c>
      <c r="N33" s="5">
        <v>2</v>
      </c>
      <c r="O33" s="5" t="s">
        <v>87</v>
      </c>
      <c r="P33" s="5">
        <v>2</v>
      </c>
      <c r="Q33" s="5" t="s">
        <v>87</v>
      </c>
    </row>
    <row r="34" spans="1:17" ht="31.5">
      <c r="A34" s="21" t="s">
        <v>31</v>
      </c>
      <c r="B34" s="48" t="s">
        <v>99</v>
      </c>
      <c r="C34" s="5">
        <v>3</v>
      </c>
      <c r="D34" s="5">
        <v>3</v>
      </c>
      <c r="E34" s="5">
        <v>1.3333333333333333</v>
      </c>
      <c r="F34" s="5">
        <v>2</v>
      </c>
      <c r="G34" s="5">
        <v>2.5</v>
      </c>
      <c r="H34" s="5" t="s">
        <v>87</v>
      </c>
      <c r="I34" s="5" t="s">
        <v>87</v>
      </c>
      <c r="J34" s="5" t="s">
        <v>87</v>
      </c>
      <c r="K34" s="5">
        <v>3</v>
      </c>
      <c r="L34" s="5">
        <v>3</v>
      </c>
      <c r="M34" s="5" t="s">
        <v>87</v>
      </c>
      <c r="N34" s="5" t="s">
        <v>87</v>
      </c>
      <c r="O34" s="5">
        <v>3</v>
      </c>
      <c r="P34" s="5">
        <v>2</v>
      </c>
      <c r="Q34" s="5">
        <v>2</v>
      </c>
    </row>
    <row r="35" spans="1:17" ht="15.75">
      <c r="A35" s="21" t="s">
        <v>89</v>
      </c>
      <c r="B35" s="48" t="s">
        <v>100</v>
      </c>
      <c r="C35" s="5">
        <v>3</v>
      </c>
      <c r="D35" s="5">
        <v>2</v>
      </c>
      <c r="E35" s="5" t="s">
        <v>87</v>
      </c>
      <c r="F35" s="5" t="s">
        <v>87</v>
      </c>
      <c r="G35" s="5">
        <v>2</v>
      </c>
      <c r="H35" s="5">
        <v>2</v>
      </c>
      <c r="I35" s="5" t="s">
        <v>87</v>
      </c>
      <c r="J35" s="5" t="s">
        <v>87</v>
      </c>
      <c r="K35" s="5" t="s">
        <v>87</v>
      </c>
      <c r="L35" s="5">
        <v>2</v>
      </c>
      <c r="M35" s="5" t="s">
        <v>87</v>
      </c>
      <c r="N35" s="5">
        <v>2</v>
      </c>
      <c r="O35" s="5" t="s">
        <v>87</v>
      </c>
      <c r="P35" s="5" t="s">
        <v>87</v>
      </c>
      <c r="Q35" s="5" t="s">
        <v>87</v>
      </c>
    </row>
    <row r="36" spans="1:17" ht="15.75">
      <c r="A36" s="21" t="s">
        <v>32</v>
      </c>
      <c r="B36" s="48" t="s">
        <v>101</v>
      </c>
      <c r="C36" s="5">
        <v>3</v>
      </c>
      <c r="D36" s="5">
        <v>3</v>
      </c>
      <c r="E36" s="5" t="s">
        <v>87</v>
      </c>
      <c r="F36" s="5" t="s">
        <v>87</v>
      </c>
      <c r="G36" s="5">
        <v>3</v>
      </c>
      <c r="H36" s="5">
        <v>2</v>
      </c>
      <c r="I36" s="5" t="s">
        <v>87</v>
      </c>
      <c r="J36" s="5">
        <v>2</v>
      </c>
      <c r="K36" s="5" t="s">
        <v>87</v>
      </c>
      <c r="L36" s="5">
        <v>2</v>
      </c>
      <c r="M36" s="5" t="s">
        <v>87</v>
      </c>
      <c r="N36" s="5" t="s">
        <v>87</v>
      </c>
      <c r="O36" s="5" t="s">
        <v>87</v>
      </c>
      <c r="P36" s="5" t="s">
        <v>87</v>
      </c>
      <c r="Q36" s="5" t="s">
        <v>87</v>
      </c>
    </row>
    <row r="37" spans="1:17" s="30" customFormat="1" ht="15.75">
      <c r="A37" s="76" t="s">
        <v>176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8"/>
    </row>
    <row r="38" spans="1:17" ht="15.75">
      <c r="A38" s="21" t="s">
        <v>33</v>
      </c>
      <c r="B38" s="48" t="s">
        <v>102</v>
      </c>
      <c r="C38" s="5">
        <v>1.3200000000000003</v>
      </c>
      <c r="D38" s="5">
        <v>0.88</v>
      </c>
      <c r="E38" s="5" t="s">
        <v>87</v>
      </c>
      <c r="F38" s="5" t="s">
        <v>87</v>
      </c>
      <c r="G38" s="5" t="s">
        <v>87</v>
      </c>
      <c r="H38" s="5">
        <v>0.79333333333333345</v>
      </c>
      <c r="I38" s="5">
        <v>0.79333333333333345</v>
      </c>
      <c r="J38" s="5" t="s">
        <v>87</v>
      </c>
      <c r="K38" s="5" t="s">
        <v>87</v>
      </c>
      <c r="L38" s="5" t="s">
        <v>87</v>
      </c>
      <c r="M38" s="5" t="s">
        <v>87</v>
      </c>
      <c r="N38" s="5" t="s">
        <v>87</v>
      </c>
      <c r="O38" s="5">
        <v>0.44</v>
      </c>
      <c r="P38" s="5">
        <v>0.44</v>
      </c>
      <c r="Q38" s="5">
        <v>0.44</v>
      </c>
    </row>
    <row r="39" spans="1:17" ht="15.75">
      <c r="A39" s="21" t="s">
        <v>34</v>
      </c>
      <c r="B39" s="48" t="s">
        <v>103</v>
      </c>
      <c r="C39" s="5">
        <v>2.0400000000000005</v>
      </c>
      <c r="D39" s="5">
        <v>1.3600000000000003</v>
      </c>
      <c r="E39" s="5" t="s">
        <v>87</v>
      </c>
      <c r="F39" s="5" t="s">
        <v>87</v>
      </c>
      <c r="G39" s="5" t="s">
        <v>87</v>
      </c>
      <c r="H39" s="5" t="s">
        <v>87</v>
      </c>
      <c r="I39" s="5" t="s">
        <v>87</v>
      </c>
      <c r="J39" s="5" t="s">
        <v>87</v>
      </c>
      <c r="K39" s="5" t="s">
        <v>87</v>
      </c>
      <c r="L39" s="5" t="s">
        <v>87</v>
      </c>
      <c r="M39" s="5" t="s">
        <v>87</v>
      </c>
      <c r="N39" s="5" t="s">
        <v>87</v>
      </c>
      <c r="O39" s="5">
        <v>0.68000000000000016</v>
      </c>
      <c r="P39" s="5">
        <v>0.68000000000000016</v>
      </c>
      <c r="Q39" s="5">
        <v>0.68000000000000016</v>
      </c>
    </row>
    <row r="40" spans="1:17" ht="15.75">
      <c r="A40" s="21" t="s">
        <v>35</v>
      </c>
      <c r="B40" s="48" t="s">
        <v>104</v>
      </c>
      <c r="C40" s="5">
        <v>1.8200000000000003</v>
      </c>
      <c r="D40" s="5">
        <v>1.2933333333333332</v>
      </c>
      <c r="E40" s="5">
        <v>1.33</v>
      </c>
      <c r="F40" s="5">
        <v>1.26</v>
      </c>
      <c r="G40" s="5" t="s">
        <v>87</v>
      </c>
      <c r="H40" s="5" t="s">
        <v>87</v>
      </c>
      <c r="I40" s="5" t="s">
        <v>87</v>
      </c>
      <c r="J40" s="5" t="s">
        <v>87</v>
      </c>
      <c r="K40" s="5">
        <v>1.6800000000000002</v>
      </c>
      <c r="L40" s="5">
        <v>1.6800000000000002</v>
      </c>
      <c r="M40" s="5" t="s">
        <v>87</v>
      </c>
      <c r="N40" s="5">
        <v>1.5733333333333335</v>
      </c>
      <c r="O40" s="5">
        <v>1.048</v>
      </c>
      <c r="P40" s="5">
        <v>0.73333333333333339</v>
      </c>
      <c r="Q40" s="5"/>
    </row>
    <row r="41" spans="1:17" ht="15.75">
      <c r="A41" s="21" t="s">
        <v>36</v>
      </c>
      <c r="B41" s="48" t="s">
        <v>105</v>
      </c>
      <c r="C41" s="5">
        <v>1.4300000000000004</v>
      </c>
      <c r="D41" s="5">
        <v>1.3866666666666669</v>
      </c>
      <c r="E41" s="5">
        <v>1.5600000000000005</v>
      </c>
      <c r="F41" s="5" t="s">
        <v>87</v>
      </c>
      <c r="G41" s="5" t="s">
        <v>87</v>
      </c>
      <c r="H41" s="5" t="s">
        <v>87</v>
      </c>
      <c r="I41" s="5" t="s">
        <v>87</v>
      </c>
      <c r="J41" s="5" t="s">
        <v>87</v>
      </c>
      <c r="K41" s="5" t="s">
        <v>87</v>
      </c>
      <c r="L41" s="5" t="s">
        <v>87</v>
      </c>
      <c r="M41" s="5" t="s">
        <v>87</v>
      </c>
      <c r="N41" s="5" t="s">
        <v>87</v>
      </c>
      <c r="O41" s="5">
        <v>1.0400000000000003</v>
      </c>
      <c r="P41" s="5" t="s">
        <v>87</v>
      </c>
      <c r="Q41" s="5">
        <v>1.0400000000000003</v>
      </c>
    </row>
    <row r="42" spans="1:17" ht="18" customHeight="1">
      <c r="A42" s="21" t="s">
        <v>37</v>
      </c>
      <c r="B42" s="48" t="s">
        <v>106</v>
      </c>
      <c r="C42" s="5">
        <v>1.5946666666666671</v>
      </c>
      <c r="D42" s="5" t="s">
        <v>87</v>
      </c>
      <c r="E42" s="5" t="s">
        <v>87</v>
      </c>
      <c r="F42" s="5" t="s">
        <v>87</v>
      </c>
      <c r="G42" s="5" t="s">
        <v>87</v>
      </c>
      <c r="H42" s="5">
        <v>1.4266666666666672</v>
      </c>
      <c r="I42" s="5">
        <v>1.4266666666666672</v>
      </c>
      <c r="J42" s="5" t="s">
        <v>87</v>
      </c>
      <c r="K42" s="5" t="s">
        <v>87</v>
      </c>
      <c r="L42" s="5" t="s">
        <v>87</v>
      </c>
      <c r="M42" s="5" t="s">
        <v>87</v>
      </c>
      <c r="N42" s="5" t="s">
        <v>87</v>
      </c>
      <c r="O42" s="5">
        <v>0.79733333333333356</v>
      </c>
      <c r="P42" s="5">
        <v>0.79733333333333356</v>
      </c>
      <c r="Q42" s="5" t="s">
        <v>87</v>
      </c>
    </row>
    <row r="43" spans="1:17" ht="15.75">
      <c r="A43" s="21" t="s">
        <v>38</v>
      </c>
      <c r="B43" s="48" t="s">
        <v>107</v>
      </c>
      <c r="C43" s="5">
        <v>3</v>
      </c>
      <c r="D43" s="5" t="s">
        <v>87</v>
      </c>
      <c r="E43" s="5" t="s">
        <v>87</v>
      </c>
      <c r="F43" s="5" t="s">
        <v>87</v>
      </c>
      <c r="G43" s="5">
        <v>3</v>
      </c>
      <c r="H43" s="5" t="s">
        <v>87</v>
      </c>
      <c r="I43" s="5" t="s">
        <v>87</v>
      </c>
      <c r="J43" s="5" t="s">
        <v>87</v>
      </c>
      <c r="K43" s="5">
        <v>3</v>
      </c>
      <c r="L43" s="5">
        <v>3</v>
      </c>
      <c r="M43" s="5" t="s">
        <v>87</v>
      </c>
      <c r="N43" s="5" t="s">
        <v>87</v>
      </c>
      <c r="O43" s="5" t="s">
        <v>87</v>
      </c>
      <c r="P43" s="5" t="s">
        <v>87</v>
      </c>
      <c r="Q43" s="5" t="s">
        <v>87</v>
      </c>
    </row>
    <row r="44" spans="1:17" ht="15.75">
      <c r="A44" s="21" t="s">
        <v>39</v>
      </c>
      <c r="B44" s="48" t="s">
        <v>108</v>
      </c>
      <c r="C44" s="5">
        <v>3</v>
      </c>
      <c r="D44" s="5">
        <v>2</v>
      </c>
      <c r="E44" s="5" t="s">
        <v>87</v>
      </c>
      <c r="F44" s="5" t="s">
        <v>87</v>
      </c>
      <c r="G44" s="5">
        <v>3</v>
      </c>
      <c r="H44" s="5" t="s">
        <v>87</v>
      </c>
      <c r="I44" s="5" t="s">
        <v>87</v>
      </c>
      <c r="J44" s="5" t="s">
        <v>87</v>
      </c>
      <c r="K44" s="5">
        <v>3</v>
      </c>
      <c r="L44" s="5">
        <v>3</v>
      </c>
      <c r="M44" s="5" t="s">
        <v>87</v>
      </c>
      <c r="N44" s="5" t="s">
        <v>87</v>
      </c>
      <c r="O44" s="5">
        <v>1</v>
      </c>
      <c r="P44" s="5">
        <v>1</v>
      </c>
      <c r="Q44" s="5">
        <v>1</v>
      </c>
    </row>
    <row r="45" spans="1:17" ht="15.75">
      <c r="A45" s="21" t="s">
        <v>40</v>
      </c>
      <c r="B45" s="48" t="s">
        <v>109</v>
      </c>
      <c r="C45" s="5">
        <v>3</v>
      </c>
      <c r="D45" s="5">
        <v>3</v>
      </c>
      <c r="E45" s="5">
        <v>3</v>
      </c>
      <c r="F45" s="5">
        <v>3</v>
      </c>
      <c r="G45" s="5">
        <v>3</v>
      </c>
      <c r="H45" s="5" t="s">
        <v>87</v>
      </c>
      <c r="I45" s="5" t="s">
        <v>87</v>
      </c>
      <c r="J45" s="5" t="s">
        <v>87</v>
      </c>
      <c r="K45" s="5" t="s">
        <v>87</v>
      </c>
      <c r="L45" s="5">
        <v>1</v>
      </c>
      <c r="M45" s="5" t="s">
        <v>87</v>
      </c>
      <c r="N45" s="5">
        <v>3</v>
      </c>
      <c r="O45" s="5">
        <v>3</v>
      </c>
      <c r="P45" s="5">
        <v>3</v>
      </c>
      <c r="Q45" s="5" t="s">
        <v>87</v>
      </c>
    </row>
    <row r="46" spans="1:17" ht="15.75">
      <c r="A46" s="21" t="s">
        <v>41</v>
      </c>
      <c r="B46" s="49" t="s">
        <v>171</v>
      </c>
      <c r="C46" s="5">
        <v>2.3333333333333335</v>
      </c>
      <c r="D46" s="5">
        <v>3</v>
      </c>
      <c r="E46" s="5">
        <v>2.6666666666666665</v>
      </c>
      <c r="F46" s="5" t="s">
        <v>87</v>
      </c>
      <c r="G46" s="5">
        <v>2</v>
      </c>
      <c r="H46" s="5" t="s">
        <v>87</v>
      </c>
      <c r="I46" s="5" t="s">
        <v>87</v>
      </c>
      <c r="J46" s="5" t="s">
        <v>87</v>
      </c>
      <c r="K46" s="5" t="s">
        <v>87</v>
      </c>
      <c r="L46" s="5" t="s">
        <v>87</v>
      </c>
      <c r="M46" s="5" t="s">
        <v>87</v>
      </c>
      <c r="N46" s="5" t="s">
        <v>87</v>
      </c>
      <c r="O46" s="5" t="s">
        <v>87</v>
      </c>
      <c r="P46" s="5">
        <v>2</v>
      </c>
      <c r="Q46" s="5">
        <v>2</v>
      </c>
    </row>
    <row r="47" spans="1:17" s="30" customFormat="1" ht="15.75">
      <c r="A47" s="76" t="s">
        <v>177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8"/>
    </row>
    <row r="48" spans="1:17" ht="15.75">
      <c r="A48" s="21" t="s">
        <v>42</v>
      </c>
      <c r="B48" s="48" t="s">
        <v>111</v>
      </c>
      <c r="C48" s="5">
        <v>1.5600000000000005</v>
      </c>
      <c r="D48" s="5">
        <v>1.56</v>
      </c>
      <c r="E48" s="5">
        <v>0.52000000000000013</v>
      </c>
      <c r="F48" s="5">
        <v>0.52</v>
      </c>
      <c r="G48" s="5" t="s">
        <v>87</v>
      </c>
      <c r="H48" s="5" t="s">
        <v>87</v>
      </c>
      <c r="I48" s="5" t="s">
        <v>87</v>
      </c>
      <c r="J48" s="5" t="s">
        <v>87</v>
      </c>
      <c r="K48" s="5" t="s">
        <v>87</v>
      </c>
      <c r="L48" s="5" t="s">
        <v>87</v>
      </c>
      <c r="M48" s="5" t="s">
        <v>87</v>
      </c>
      <c r="N48" s="5" t="s">
        <v>87</v>
      </c>
      <c r="O48" s="5">
        <v>1.5600000000000005</v>
      </c>
      <c r="P48" s="5" t="s">
        <v>87</v>
      </c>
      <c r="Q48" s="5">
        <v>1.0400000000000003</v>
      </c>
    </row>
    <row r="49" spans="1:17" ht="15.75">
      <c r="A49" s="21" t="s">
        <v>43</v>
      </c>
      <c r="B49" s="49" t="s">
        <v>112</v>
      </c>
      <c r="C49" s="5">
        <v>2</v>
      </c>
      <c r="D49" s="5">
        <v>2</v>
      </c>
      <c r="E49" s="5">
        <v>1</v>
      </c>
      <c r="F49" s="5" t="s">
        <v>87</v>
      </c>
      <c r="G49" s="5" t="s">
        <v>87</v>
      </c>
      <c r="H49" s="5" t="s">
        <v>87</v>
      </c>
      <c r="I49" s="5" t="s">
        <v>87</v>
      </c>
      <c r="J49" s="5" t="s">
        <v>87</v>
      </c>
      <c r="K49" s="5" t="s">
        <v>87</v>
      </c>
      <c r="L49" s="5" t="s">
        <v>87</v>
      </c>
      <c r="M49" s="5" t="s">
        <v>87</v>
      </c>
      <c r="N49" s="5" t="s">
        <v>87</v>
      </c>
      <c r="O49" s="5" t="s">
        <v>87</v>
      </c>
      <c r="P49" s="5" t="s">
        <v>87</v>
      </c>
      <c r="Q49" s="5" t="s">
        <v>87</v>
      </c>
    </row>
    <row r="50" spans="1:17" ht="15.75">
      <c r="A50" s="21" t="s">
        <v>44</v>
      </c>
      <c r="B50" s="48" t="s">
        <v>113</v>
      </c>
      <c r="C50" s="5">
        <v>1.56</v>
      </c>
      <c r="D50" s="5">
        <v>2.19</v>
      </c>
      <c r="E50" s="5">
        <v>1.0400000000000003</v>
      </c>
      <c r="F50" s="5">
        <v>1.0400000000000003</v>
      </c>
      <c r="G50" s="5">
        <v>1.0400000000000003</v>
      </c>
      <c r="H50" s="5" t="s">
        <v>87</v>
      </c>
      <c r="I50" s="5" t="s">
        <v>87</v>
      </c>
      <c r="J50" s="5" t="s">
        <v>87</v>
      </c>
      <c r="K50" s="5">
        <v>1.0400000000000003</v>
      </c>
      <c r="L50" s="5">
        <v>1.5600000000000005</v>
      </c>
      <c r="M50" s="5">
        <v>1.3000000000000003</v>
      </c>
      <c r="N50" s="5">
        <v>1.3000000000000003</v>
      </c>
      <c r="O50" s="5">
        <v>0.52000000000000013</v>
      </c>
      <c r="P50" s="5">
        <v>1.0400000000000003</v>
      </c>
      <c r="Q50" s="5">
        <v>1.0400000000000003</v>
      </c>
    </row>
    <row r="51" spans="1:17" ht="19.5" customHeight="1">
      <c r="A51" s="21" t="s">
        <v>45</v>
      </c>
      <c r="B51" s="48" t="s">
        <v>114</v>
      </c>
      <c r="C51" s="5">
        <v>1.3600000000000003</v>
      </c>
      <c r="D51" s="5">
        <v>1.3600000000000003</v>
      </c>
      <c r="E51" s="5">
        <v>1.3600000000000003</v>
      </c>
      <c r="F51" s="5">
        <v>1.3600000000000003</v>
      </c>
      <c r="G51" s="5">
        <v>1.3600000000000003</v>
      </c>
      <c r="H51" s="5">
        <v>0.68000000000000016</v>
      </c>
      <c r="I51" s="5" t="s">
        <v>87</v>
      </c>
      <c r="J51" s="5" t="s">
        <v>87</v>
      </c>
      <c r="K51" s="5" t="s">
        <v>87</v>
      </c>
      <c r="L51" s="5" t="s">
        <v>87</v>
      </c>
      <c r="M51" s="5" t="s">
        <v>87</v>
      </c>
      <c r="N51" s="5" t="s">
        <v>87</v>
      </c>
      <c r="O51" s="5">
        <v>1.3600000000000003</v>
      </c>
      <c r="P51" s="5">
        <v>0.68000000000000016</v>
      </c>
      <c r="Q51" s="5" t="s">
        <v>87</v>
      </c>
    </row>
    <row r="52" spans="1:17" ht="18.75" customHeight="1">
      <c r="A52" s="21" t="s">
        <v>77</v>
      </c>
      <c r="B52" s="48" t="s">
        <v>115</v>
      </c>
      <c r="C52" s="5">
        <v>1.9040000000000006</v>
      </c>
      <c r="D52" s="5" t="s">
        <v>87</v>
      </c>
      <c r="E52" s="5" t="s">
        <v>87</v>
      </c>
      <c r="F52" s="5" t="s">
        <v>87</v>
      </c>
      <c r="G52" s="5" t="s">
        <v>87</v>
      </c>
      <c r="H52" s="5">
        <v>1.3600000000000003</v>
      </c>
      <c r="I52" s="5" t="s">
        <v>87</v>
      </c>
      <c r="J52" s="5">
        <v>1.3600000000000003</v>
      </c>
      <c r="K52" s="5" t="s">
        <v>87</v>
      </c>
      <c r="L52" s="5">
        <v>1.3600000000000003</v>
      </c>
      <c r="M52" s="5" t="s">
        <v>87</v>
      </c>
      <c r="N52" s="5" t="s">
        <v>87</v>
      </c>
      <c r="O52" s="5">
        <v>1.3600000000000003</v>
      </c>
      <c r="P52" s="5" t="s">
        <v>87</v>
      </c>
      <c r="Q52" s="5">
        <v>1.3600000000000003</v>
      </c>
    </row>
    <row r="53" spans="1:17" ht="15.75">
      <c r="A53" s="26" t="s">
        <v>46</v>
      </c>
      <c r="B53" s="48" t="s">
        <v>91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 ht="15.75">
      <c r="A54" s="21" t="s">
        <v>47</v>
      </c>
      <c r="B54" s="49" t="s">
        <v>170</v>
      </c>
      <c r="C54" s="5">
        <v>3</v>
      </c>
      <c r="D54" s="5">
        <v>3</v>
      </c>
      <c r="E54" s="5">
        <v>1.75</v>
      </c>
      <c r="F54" s="5">
        <v>1.75</v>
      </c>
      <c r="G54" s="5">
        <v>1.75</v>
      </c>
      <c r="H54" s="5" t="s">
        <v>87</v>
      </c>
      <c r="I54" s="5" t="s">
        <v>87</v>
      </c>
      <c r="J54" s="5" t="s">
        <v>87</v>
      </c>
      <c r="K54" s="5" t="s">
        <v>87</v>
      </c>
      <c r="L54" s="5" t="s">
        <v>87</v>
      </c>
      <c r="M54" s="5" t="s">
        <v>87</v>
      </c>
      <c r="N54" s="5" t="s">
        <v>87</v>
      </c>
      <c r="O54" s="5">
        <v>3</v>
      </c>
      <c r="P54" s="5">
        <v>2</v>
      </c>
      <c r="Q54" s="5">
        <v>1</v>
      </c>
    </row>
    <row r="55" spans="1:17" ht="15.75">
      <c r="A55" s="21" t="s">
        <v>48</v>
      </c>
      <c r="B55" s="49" t="s">
        <v>169</v>
      </c>
      <c r="C55" s="5">
        <v>3</v>
      </c>
      <c r="D55" s="5">
        <v>2.25</v>
      </c>
      <c r="E55" s="5">
        <v>1</v>
      </c>
      <c r="F55" s="5">
        <v>2</v>
      </c>
      <c r="G55" s="5">
        <v>1.5</v>
      </c>
      <c r="H55" s="5" t="s">
        <v>87</v>
      </c>
      <c r="I55" s="5" t="s">
        <v>87</v>
      </c>
      <c r="J55" s="5" t="s">
        <v>87</v>
      </c>
      <c r="K55" s="5" t="s">
        <v>87</v>
      </c>
      <c r="L55" s="5" t="s">
        <v>87</v>
      </c>
      <c r="M55" s="5" t="s">
        <v>87</v>
      </c>
      <c r="N55" s="5" t="s">
        <v>87</v>
      </c>
      <c r="O55" s="5" t="s">
        <v>87</v>
      </c>
      <c r="P55" s="5">
        <v>1.5</v>
      </c>
      <c r="Q55" s="5" t="s">
        <v>87</v>
      </c>
    </row>
    <row r="56" spans="1:17" ht="15.75">
      <c r="A56" s="21" t="s">
        <v>49</v>
      </c>
      <c r="B56" s="48" t="s">
        <v>118</v>
      </c>
      <c r="C56" s="5">
        <v>2.3333333333333335</v>
      </c>
      <c r="D56" s="5">
        <v>1</v>
      </c>
      <c r="E56" s="5">
        <v>2</v>
      </c>
      <c r="F56" s="5">
        <v>1</v>
      </c>
      <c r="G56" s="5" t="s">
        <v>87</v>
      </c>
      <c r="H56" s="5">
        <v>1</v>
      </c>
      <c r="I56" s="5" t="s">
        <v>87</v>
      </c>
      <c r="J56" s="5" t="s">
        <v>87</v>
      </c>
      <c r="K56" s="5">
        <v>1</v>
      </c>
      <c r="L56" s="5" t="s">
        <v>87</v>
      </c>
      <c r="M56" s="5">
        <v>2</v>
      </c>
      <c r="N56" s="5">
        <v>1.6666666666666667</v>
      </c>
      <c r="O56" s="5">
        <v>1.5</v>
      </c>
      <c r="P56" s="5">
        <v>1</v>
      </c>
      <c r="Q56" s="5">
        <v>1</v>
      </c>
    </row>
    <row r="57" spans="1:17" ht="18.75" customHeight="1">
      <c r="A57" s="21" t="s">
        <v>50</v>
      </c>
      <c r="B57" s="48" t="s">
        <v>119</v>
      </c>
      <c r="C57" s="5">
        <v>1.75</v>
      </c>
      <c r="D57" s="5">
        <v>1.5</v>
      </c>
      <c r="E57" s="5">
        <v>1.5</v>
      </c>
      <c r="F57" s="5">
        <v>1.3333333333333333</v>
      </c>
      <c r="G57" s="5">
        <v>1</v>
      </c>
      <c r="H57" s="5">
        <v>1</v>
      </c>
      <c r="I57" s="5">
        <v>1</v>
      </c>
      <c r="J57" s="5" t="s">
        <v>87</v>
      </c>
      <c r="K57" s="5">
        <v>1</v>
      </c>
      <c r="L57" s="5">
        <v>2</v>
      </c>
      <c r="M57" s="5">
        <v>2</v>
      </c>
      <c r="N57" s="5" t="s">
        <v>87</v>
      </c>
      <c r="O57" s="5">
        <v>1</v>
      </c>
      <c r="P57" s="5">
        <v>1.3333333333333333</v>
      </c>
      <c r="Q57" s="5" t="s">
        <v>87</v>
      </c>
    </row>
    <row r="58" spans="1:17" ht="15.75">
      <c r="A58" s="7" t="s">
        <v>78</v>
      </c>
      <c r="B58" s="48" t="s">
        <v>92</v>
      </c>
      <c r="C58" s="17">
        <v>3</v>
      </c>
      <c r="D58" s="17">
        <v>3</v>
      </c>
      <c r="E58" s="17" t="s">
        <v>87</v>
      </c>
      <c r="F58" s="17" t="s">
        <v>87</v>
      </c>
      <c r="G58" s="17">
        <v>3</v>
      </c>
      <c r="H58" s="17">
        <v>2</v>
      </c>
      <c r="I58" s="17" t="s">
        <v>87</v>
      </c>
      <c r="J58" s="17">
        <v>2</v>
      </c>
      <c r="K58" s="17" t="s">
        <v>87</v>
      </c>
      <c r="L58" s="17">
        <v>2</v>
      </c>
      <c r="M58" s="17" t="s">
        <v>87</v>
      </c>
      <c r="N58" s="17" t="s">
        <v>87</v>
      </c>
      <c r="O58" s="17" t="s">
        <v>87</v>
      </c>
      <c r="P58" s="17" t="s">
        <v>87</v>
      </c>
      <c r="Q58" s="17" t="s">
        <v>87</v>
      </c>
    </row>
    <row r="59" spans="1:17" s="30" customFormat="1" ht="15.75">
      <c r="A59" s="76" t="s">
        <v>178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8"/>
    </row>
    <row r="60" spans="1:17" ht="15.75">
      <c r="A60" s="21" t="s">
        <v>51</v>
      </c>
      <c r="B60" s="48" t="s">
        <v>120</v>
      </c>
      <c r="C60" s="5">
        <v>2.0400000000000005</v>
      </c>
      <c r="D60" s="5">
        <v>0.68000000000000016</v>
      </c>
      <c r="E60" s="5">
        <v>1.3600000000000003</v>
      </c>
      <c r="F60" s="5" t="s">
        <v>87</v>
      </c>
      <c r="G60" s="5" t="s">
        <v>87</v>
      </c>
      <c r="H60" s="5">
        <v>1.3600000000000003</v>
      </c>
      <c r="I60" s="5">
        <v>0.68000000000000016</v>
      </c>
      <c r="J60" s="5" t="s">
        <v>87</v>
      </c>
      <c r="K60" s="5" t="s">
        <v>87</v>
      </c>
      <c r="L60" s="5" t="s">
        <v>87</v>
      </c>
      <c r="M60" s="5" t="s">
        <v>87</v>
      </c>
      <c r="N60" s="5" t="s">
        <v>87</v>
      </c>
      <c r="O60" s="5">
        <v>1.3600000000000003</v>
      </c>
      <c r="P60" s="5" t="s">
        <v>87</v>
      </c>
      <c r="Q60" s="5">
        <v>1.3600000000000003</v>
      </c>
    </row>
    <row r="61" spans="1:17" ht="15.75">
      <c r="A61" s="21" t="s">
        <v>52</v>
      </c>
      <c r="B61" s="48" t="s">
        <v>121</v>
      </c>
      <c r="C61" s="5">
        <v>1.9359999999999999</v>
      </c>
      <c r="D61" s="5">
        <v>1.8720000000000003</v>
      </c>
      <c r="E61" s="5">
        <v>1.9359999999999999</v>
      </c>
      <c r="F61" s="5">
        <v>1.9200000000000002</v>
      </c>
      <c r="G61" s="5">
        <v>0.97799999999999998</v>
      </c>
      <c r="H61" s="5">
        <v>0.89333333333333353</v>
      </c>
      <c r="I61" s="5">
        <v>2</v>
      </c>
      <c r="J61" s="5"/>
      <c r="K61" s="5"/>
      <c r="L61" s="5"/>
      <c r="M61" s="5"/>
      <c r="N61" s="5">
        <v>2</v>
      </c>
      <c r="O61" s="5">
        <v>2.25</v>
      </c>
      <c r="P61" s="5">
        <v>1</v>
      </c>
      <c r="Q61" s="5">
        <v>1</v>
      </c>
    </row>
    <row r="62" spans="1:17" ht="15.75">
      <c r="A62" s="21" t="s">
        <v>53</v>
      </c>
      <c r="B62" s="49" t="s">
        <v>122</v>
      </c>
      <c r="C62" s="5">
        <v>1.9040000000000006</v>
      </c>
      <c r="D62" s="5">
        <v>1.3600000000000003</v>
      </c>
      <c r="E62" s="5" t="s">
        <v>87</v>
      </c>
      <c r="F62" s="5" t="s">
        <v>87</v>
      </c>
      <c r="G62" s="5" t="s">
        <v>87</v>
      </c>
      <c r="H62" s="5">
        <v>1.3600000000000003</v>
      </c>
      <c r="I62" s="5" t="s">
        <v>87</v>
      </c>
      <c r="J62" s="5" t="s">
        <v>87</v>
      </c>
      <c r="K62" s="5" t="s">
        <v>87</v>
      </c>
      <c r="L62" s="5">
        <v>1.3600000000000003</v>
      </c>
      <c r="M62" s="5" t="s">
        <v>87</v>
      </c>
      <c r="N62" s="5" t="s">
        <v>87</v>
      </c>
      <c r="O62" s="5">
        <v>1.3600000000000003</v>
      </c>
      <c r="P62" s="5" t="s">
        <v>87</v>
      </c>
      <c r="Q62" s="5">
        <v>1.3600000000000003</v>
      </c>
    </row>
    <row r="63" spans="1:17" ht="17.25" customHeight="1">
      <c r="A63" s="21" t="s">
        <v>79</v>
      </c>
      <c r="B63" s="48" t="s">
        <v>123</v>
      </c>
      <c r="C63" s="5">
        <v>2.8</v>
      </c>
      <c r="D63" s="5">
        <v>2</v>
      </c>
      <c r="E63" s="5" t="s">
        <v>87</v>
      </c>
      <c r="F63" s="5" t="s">
        <v>87</v>
      </c>
      <c r="G63" s="5" t="s">
        <v>87</v>
      </c>
      <c r="H63" s="5">
        <v>2</v>
      </c>
      <c r="I63" s="5" t="s">
        <v>87</v>
      </c>
      <c r="J63" s="5" t="s">
        <v>87</v>
      </c>
      <c r="K63" s="5" t="s">
        <v>87</v>
      </c>
      <c r="L63" s="5">
        <v>2</v>
      </c>
      <c r="M63" s="5" t="s">
        <v>87</v>
      </c>
      <c r="N63" s="5" t="s">
        <v>87</v>
      </c>
      <c r="O63" s="5">
        <v>2</v>
      </c>
      <c r="P63" s="5" t="s">
        <v>87</v>
      </c>
      <c r="Q63" s="5">
        <v>2</v>
      </c>
    </row>
    <row r="64" spans="1:17" ht="16.5" customHeight="1">
      <c r="A64" s="21" t="s">
        <v>80</v>
      </c>
      <c r="B64" s="48" t="s">
        <v>124</v>
      </c>
      <c r="C64" s="5">
        <v>3</v>
      </c>
      <c r="D64" s="5" t="s">
        <v>87</v>
      </c>
      <c r="E64" s="5">
        <v>2</v>
      </c>
      <c r="F64" s="5" t="s">
        <v>87</v>
      </c>
      <c r="G64" s="5" t="s">
        <v>87</v>
      </c>
      <c r="H64" s="5">
        <v>1</v>
      </c>
      <c r="I64" s="5">
        <v>1</v>
      </c>
      <c r="J64" s="5" t="s">
        <v>87</v>
      </c>
      <c r="K64" s="5" t="s">
        <v>87</v>
      </c>
      <c r="L64" s="5" t="s">
        <v>87</v>
      </c>
      <c r="M64" s="5">
        <v>1</v>
      </c>
      <c r="N64" s="5" t="s">
        <v>87</v>
      </c>
      <c r="O64" s="5">
        <v>2</v>
      </c>
      <c r="P64" s="5">
        <v>1</v>
      </c>
      <c r="Q64" s="5">
        <v>1.4</v>
      </c>
    </row>
    <row r="65" spans="1:17" ht="15.75">
      <c r="A65" s="21" t="s">
        <v>54</v>
      </c>
      <c r="B65" s="49" t="s">
        <v>166</v>
      </c>
      <c r="C65" s="5">
        <v>3</v>
      </c>
      <c r="D65" s="5">
        <v>2</v>
      </c>
      <c r="E65" s="5">
        <v>3</v>
      </c>
      <c r="F65" s="5">
        <v>2</v>
      </c>
      <c r="G65" s="5">
        <v>1</v>
      </c>
      <c r="H65" s="5">
        <v>2</v>
      </c>
      <c r="I65" s="5" t="s">
        <v>87</v>
      </c>
      <c r="J65" s="5" t="s">
        <v>87</v>
      </c>
      <c r="K65" s="5" t="s">
        <v>87</v>
      </c>
      <c r="L65" s="5" t="s">
        <v>87</v>
      </c>
      <c r="M65" s="5" t="s">
        <v>87</v>
      </c>
      <c r="N65" s="5" t="s">
        <v>87</v>
      </c>
      <c r="O65" s="5">
        <v>2</v>
      </c>
      <c r="P65" s="5">
        <v>1</v>
      </c>
      <c r="Q65" s="5">
        <v>1</v>
      </c>
    </row>
    <row r="66" spans="1:17" ht="15.75">
      <c r="A66" s="21" t="s">
        <v>55</v>
      </c>
      <c r="B66" s="49" t="s">
        <v>165</v>
      </c>
      <c r="C66" s="5">
        <v>2</v>
      </c>
      <c r="D66" s="5">
        <v>2</v>
      </c>
      <c r="E66" s="5">
        <v>2</v>
      </c>
      <c r="F66" s="5">
        <v>2</v>
      </c>
      <c r="G66" s="5">
        <v>2</v>
      </c>
      <c r="H66" s="5" t="s">
        <v>87</v>
      </c>
      <c r="I66" s="5" t="s">
        <v>87</v>
      </c>
      <c r="J66" s="5">
        <v>2</v>
      </c>
      <c r="K66" s="5">
        <v>2</v>
      </c>
      <c r="L66" s="5">
        <v>2</v>
      </c>
      <c r="M66" s="5" t="s">
        <v>87</v>
      </c>
      <c r="N66" s="5">
        <v>2</v>
      </c>
      <c r="O66" s="5">
        <v>2</v>
      </c>
      <c r="P66" s="5">
        <v>2</v>
      </c>
      <c r="Q66" s="5">
        <v>2</v>
      </c>
    </row>
    <row r="67" spans="1:17" ht="15.75">
      <c r="A67" s="21" t="s">
        <v>56</v>
      </c>
      <c r="B67" s="49" t="s">
        <v>127</v>
      </c>
      <c r="C67" s="5">
        <v>3</v>
      </c>
      <c r="D67" s="5">
        <v>2</v>
      </c>
      <c r="E67" s="5" t="s">
        <v>87</v>
      </c>
      <c r="F67" s="5" t="s">
        <v>87</v>
      </c>
      <c r="G67" s="5">
        <v>3</v>
      </c>
      <c r="H67" s="5" t="s">
        <v>87</v>
      </c>
      <c r="I67" s="5" t="s">
        <v>87</v>
      </c>
      <c r="J67" s="5" t="s">
        <v>87</v>
      </c>
      <c r="K67" s="5">
        <v>3</v>
      </c>
      <c r="L67" s="5">
        <v>3</v>
      </c>
      <c r="M67" s="5" t="s">
        <v>87</v>
      </c>
      <c r="N67" s="5" t="s">
        <v>87</v>
      </c>
      <c r="O67" s="5">
        <v>1</v>
      </c>
      <c r="P67" s="5">
        <v>1</v>
      </c>
      <c r="Q67" s="5">
        <v>1</v>
      </c>
    </row>
    <row r="68" spans="1:17" ht="15.75">
      <c r="A68" s="21" t="s">
        <v>57</v>
      </c>
      <c r="B68" s="49" t="s">
        <v>128</v>
      </c>
      <c r="C68" s="5">
        <v>1.75</v>
      </c>
      <c r="D68" s="5">
        <v>2.3333333333333335</v>
      </c>
      <c r="E68" s="5">
        <v>1.6666666666666667</v>
      </c>
      <c r="F68" s="5">
        <v>1.6666666666666667</v>
      </c>
      <c r="G68" s="5">
        <v>1</v>
      </c>
      <c r="H68" s="5">
        <v>1</v>
      </c>
      <c r="I68" s="5" t="s">
        <v>87</v>
      </c>
      <c r="J68" s="5" t="s">
        <v>87</v>
      </c>
      <c r="K68" s="5">
        <v>1</v>
      </c>
      <c r="L68" s="5">
        <v>2</v>
      </c>
      <c r="M68" s="5">
        <v>1.5</v>
      </c>
      <c r="N68" s="5" t="s">
        <v>87</v>
      </c>
      <c r="O68" s="5">
        <v>1.25</v>
      </c>
      <c r="P68" s="5">
        <v>1.25</v>
      </c>
      <c r="Q68" s="5">
        <v>1</v>
      </c>
    </row>
    <row r="69" spans="1:17" s="30" customFormat="1" ht="15.75">
      <c r="A69" s="76" t="s">
        <v>179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8"/>
    </row>
    <row r="70" spans="1:17" ht="15.75">
      <c r="A70" s="21" t="s">
        <v>58</v>
      </c>
      <c r="B70" s="49" t="s">
        <v>129</v>
      </c>
      <c r="C70" s="5">
        <v>2</v>
      </c>
      <c r="D70" s="5">
        <v>1.6</v>
      </c>
      <c r="E70" s="5">
        <v>1.6</v>
      </c>
      <c r="F70" s="5">
        <v>1.75</v>
      </c>
      <c r="G70" s="5" t="s">
        <v>87</v>
      </c>
      <c r="H70" s="5" t="s">
        <v>87</v>
      </c>
      <c r="I70" s="5" t="s">
        <v>87</v>
      </c>
      <c r="J70" s="5" t="s">
        <v>87</v>
      </c>
      <c r="K70" s="5" t="s">
        <v>87</v>
      </c>
      <c r="L70" s="5" t="s">
        <v>87</v>
      </c>
      <c r="M70" s="5" t="s">
        <v>87</v>
      </c>
      <c r="N70" s="5" t="s">
        <v>87</v>
      </c>
      <c r="O70" s="5">
        <v>1.6</v>
      </c>
      <c r="P70" s="5">
        <v>1</v>
      </c>
      <c r="Q70" s="5">
        <v>1</v>
      </c>
    </row>
    <row r="71" spans="1:17" ht="15.75">
      <c r="A71" s="21" t="s">
        <v>59</v>
      </c>
      <c r="B71" s="49" t="s">
        <v>167</v>
      </c>
      <c r="C71" s="66">
        <f>IF(SUM(C67:C70)=0,"",AVERAGEIF(C67:C70,"&gt;0.00",C67:C70))</f>
        <v>2.25</v>
      </c>
      <c r="D71" s="66">
        <f>IF(SUM(D67:D70)=0,"",AVERAGEIF(D67:D70,"&gt;0.00",D67:D70))</f>
        <v>1.9777777777777779</v>
      </c>
      <c r="E71" s="66">
        <f>IF(SUM(E67:E70)=0,"",AVERAGEIF(E67:E70,"&gt;0.00",E67:E70))</f>
        <v>1.6333333333333333</v>
      </c>
      <c r="F71" s="66">
        <f>IF(SUM(F67:F70)=0,"",AVERAGEIF(F67:F70,"&gt;0.00",F67:F70))</f>
        <v>1.7083333333333335</v>
      </c>
      <c r="G71" s="66">
        <f t="shared" ref="G71:N71" si="0">IF(SUM(G67:G70)=0,"",AVERAGEIF(G67:G70,"&gt;0.00",G67:G70))</f>
        <v>2</v>
      </c>
      <c r="H71" s="66">
        <f t="shared" si="0"/>
        <v>1</v>
      </c>
      <c r="I71" s="66" t="str">
        <f t="shared" si="0"/>
        <v/>
      </c>
      <c r="J71" s="66" t="str">
        <f t="shared" si="0"/>
        <v/>
      </c>
      <c r="K71" s="66">
        <f t="shared" si="0"/>
        <v>2</v>
      </c>
      <c r="L71" s="66">
        <f t="shared" si="0"/>
        <v>2.5</v>
      </c>
      <c r="M71" s="66">
        <f t="shared" si="0"/>
        <v>1.5</v>
      </c>
      <c r="N71" s="66" t="str">
        <f t="shared" si="0"/>
        <v/>
      </c>
      <c r="O71" s="66">
        <f>IF(SUM(O67:O70)=0,"",AVERAGEIF(O67:O70,"&gt;0.00",O67:O70))</f>
        <v>1.2833333333333334</v>
      </c>
      <c r="P71" s="66">
        <f>IF(SUM(P67:P70)=0,"",AVERAGEIF(P67:P70,"&gt;0.00",P67:P70))</f>
        <v>1.0833333333333333</v>
      </c>
      <c r="Q71" s="66"/>
    </row>
    <row r="72" spans="1:17" ht="15.75">
      <c r="A72" s="21" t="s">
        <v>60</v>
      </c>
      <c r="B72" s="48" t="s">
        <v>131</v>
      </c>
      <c r="C72" s="16">
        <v>2</v>
      </c>
      <c r="D72" s="16">
        <v>1.6</v>
      </c>
      <c r="E72" s="16">
        <v>1.51</v>
      </c>
      <c r="F72" s="16">
        <v>1.66</v>
      </c>
      <c r="G72" s="16"/>
      <c r="H72" s="16"/>
      <c r="I72" s="16"/>
      <c r="J72" s="16"/>
      <c r="K72" s="16"/>
      <c r="L72" s="16"/>
      <c r="M72" s="16"/>
      <c r="N72" s="16"/>
      <c r="O72" s="16">
        <v>1.7</v>
      </c>
      <c r="P72" s="16">
        <v>1</v>
      </c>
      <c r="Q72" s="16">
        <v>0.95</v>
      </c>
    </row>
    <row r="73" spans="1:17" ht="15.75">
      <c r="A73" s="21" t="s">
        <v>61</v>
      </c>
      <c r="B73" s="48" t="s">
        <v>132</v>
      </c>
      <c r="C73" s="16">
        <v>2.5</v>
      </c>
      <c r="D73" s="16">
        <v>2</v>
      </c>
      <c r="E73" s="16">
        <v>1.25</v>
      </c>
      <c r="F73" s="16">
        <v>1.17</v>
      </c>
      <c r="G73" s="16">
        <v>1</v>
      </c>
      <c r="H73" s="16">
        <v>1.67</v>
      </c>
      <c r="I73" s="16"/>
      <c r="J73" s="16"/>
      <c r="K73" s="16"/>
      <c r="L73" s="16"/>
      <c r="M73" s="16"/>
      <c r="N73" s="16"/>
      <c r="O73" s="16">
        <v>1.17</v>
      </c>
      <c r="P73" s="16">
        <v>1</v>
      </c>
      <c r="Q73" s="16"/>
    </row>
    <row r="74" spans="1:17" ht="15.75">
      <c r="A74" s="21" t="s">
        <v>62</v>
      </c>
      <c r="B74" s="48" t="s">
        <v>133</v>
      </c>
      <c r="C74" s="5">
        <v>2.0400000000000005</v>
      </c>
      <c r="D74" s="5">
        <v>1.3600000000000003</v>
      </c>
      <c r="E74" s="5" t="s">
        <v>87</v>
      </c>
      <c r="F74" s="5" t="s">
        <v>87</v>
      </c>
      <c r="G74" s="5" t="s">
        <v>87</v>
      </c>
      <c r="H74" s="5" t="s">
        <v>87</v>
      </c>
      <c r="I74" s="5" t="s">
        <v>87</v>
      </c>
      <c r="J74" s="5" t="s">
        <v>87</v>
      </c>
      <c r="K74" s="5" t="s">
        <v>87</v>
      </c>
      <c r="L74" s="5" t="s">
        <v>87</v>
      </c>
      <c r="M74" s="5" t="s">
        <v>87</v>
      </c>
      <c r="N74" s="5" t="s">
        <v>87</v>
      </c>
      <c r="O74" s="5">
        <v>0.68000000000000016</v>
      </c>
      <c r="P74" s="5">
        <v>0.68000000000000016</v>
      </c>
      <c r="Q74" s="5">
        <v>0.68000000000000016</v>
      </c>
    </row>
    <row r="75" spans="1:17" ht="15.75">
      <c r="A75" s="21" t="s">
        <v>63</v>
      </c>
      <c r="B75" s="49" t="s">
        <v>168</v>
      </c>
      <c r="C75" s="5">
        <v>3</v>
      </c>
      <c r="D75" s="5">
        <v>2</v>
      </c>
      <c r="E75" s="5">
        <v>1</v>
      </c>
      <c r="F75" s="5" t="s">
        <v>87</v>
      </c>
      <c r="G75" s="5">
        <v>3</v>
      </c>
      <c r="H75" s="5" t="s">
        <v>87</v>
      </c>
      <c r="I75" s="5" t="s">
        <v>87</v>
      </c>
      <c r="J75" s="5" t="s">
        <v>87</v>
      </c>
      <c r="K75" s="5">
        <v>3</v>
      </c>
      <c r="L75" s="5">
        <v>3</v>
      </c>
      <c r="M75" s="5" t="s">
        <v>87</v>
      </c>
      <c r="N75" s="5" t="s">
        <v>87</v>
      </c>
      <c r="O75" s="5">
        <v>1</v>
      </c>
      <c r="P75" s="5">
        <v>1</v>
      </c>
      <c r="Q75" s="5">
        <v>1</v>
      </c>
    </row>
    <row r="76" spans="1:17" ht="15.75">
      <c r="A76" s="21" t="s">
        <v>64</v>
      </c>
      <c r="B76" s="49" t="s">
        <v>135</v>
      </c>
      <c r="C76" s="66">
        <v>2.8</v>
      </c>
      <c r="D76" s="66">
        <v>2</v>
      </c>
      <c r="E76" s="66">
        <v>1.8</v>
      </c>
      <c r="F76" s="66">
        <v>1.2</v>
      </c>
      <c r="G76" s="66">
        <v>2</v>
      </c>
      <c r="H76" s="66">
        <v>1</v>
      </c>
      <c r="I76" s="66">
        <v>1</v>
      </c>
      <c r="J76" s="66">
        <v>2</v>
      </c>
      <c r="K76" s="66" t="s">
        <v>87</v>
      </c>
      <c r="L76" s="66" t="s">
        <v>87</v>
      </c>
      <c r="M76" s="66" t="s">
        <v>87</v>
      </c>
      <c r="N76" s="66">
        <v>2</v>
      </c>
      <c r="O76" s="66">
        <v>1</v>
      </c>
      <c r="P76" s="66" t="s">
        <v>87</v>
      </c>
      <c r="Q76" s="66" t="s">
        <v>87</v>
      </c>
    </row>
    <row r="77" spans="1:17" ht="15.75">
      <c r="A77" s="21" t="s">
        <v>65</v>
      </c>
      <c r="B77" s="49" t="s">
        <v>136</v>
      </c>
      <c r="C77" s="5">
        <v>3.5</v>
      </c>
      <c r="D77" s="5">
        <v>2.5</v>
      </c>
      <c r="E77" s="5">
        <v>2</v>
      </c>
      <c r="F77" s="5">
        <v>2</v>
      </c>
      <c r="G77" s="5">
        <v>2</v>
      </c>
      <c r="H77" s="5">
        <v>2</v>
      </c>
      <c r="I77" s="5" t="s">
        <v>87</v>
      </c>
      <c r="J77" s="5" t="s">
        <v>87</v>
      </c>
      <c r="K77" s="5" t="s">
        <v>87</v>
      </c>
      <c r="L77" s="5" t="s">
        <v>87</v>
      </c>
      <c r="M77" s="5">
        <v>2</v>
      </c>
      <c r="N77" s="5" t="s">
        <v>87</v>
      </c>
      <c r="O77" s="5">
        <v>2</v>
      </c>
      <c r="P77" s="5">
        <v>2</v>
      </c>
      <c r="Q77" s="5">
        <v>2</v>
      </c>
    </row>
    <row r="78" spans="1:17" ht="15.75">
      <c r="A78" s="21" t="s">
        <v>66</v>
      </c>
      <c r="B78" s="48" t="s">
        <v>128</v>
      </c>
      <c r="C78" s="5">
        <v>2.3333333333333335</v>
      </c>
      <c r="D78" s="5">
        <v>2.3333333333333335</v>
      </c>
      <c r="E78" s="5">
        <v>1.5</v>
      </c>
      <c r="F78" s="5">
        <v>1.3333333333333333</v>
      </c>
      <c r="G78" s="5">
        <v>1.3333333333333333</v>
      </c>
      <c r="H78" s="5">
        <v>1</v>
      </c>
      <c r="I78" s="5" t="s">
        <v>87</v>
      </c>
      <c r="J78" s="5" t="s">
        <v>87</v>
      </c>
      <c r="K78" s="5">
        <v>1</v>
      </c>
      <c r="L78" s="5">
        <v>1</v>
      </c>
      <c r="M78" s="5">
        <v>1</v>
      </c>
      <c r="N78" s="5" t="s">
        <v>87</v>
      </c>
      <c r="O78" s="5">
        <v>2</v>
      </c>
      <c r="P78" s="5">
        <v>1.75</v>
      </c>
      <c r="Q78" s="5">
        <v>1.5</v>
      </c>
    </row>
    <row r="79" spans="1:17" ht="15.75">
      <c r="A79" s="21" t="s">
        <v>67</v>
      </c>
      <c r="B79" s="48" t="s">
        <v>137</v>
      </c>
      <c r="C79" s="5">
        <v>2.4</v>
      </c>
      <c r="D79" s="5">
        <v>2.4</v>
      </c>
      <c r="E79" s="5">
        <v>2.3333333333333335</v>
      </c>
      <c r="F79" s="5">
        <v>2</v>
      </c>
      <c r="G79" s="5">
        <v>2</v>
      </c>
      <c r="H79" s="5">
        <v>2</v>
      </c>
      <c r="I79" s="5" t="s">
        <v>87</v>
      </c>
      <c r="J79" s="5" t="s">
        <v>87</v>
      </c>
      <c r="K79" s="5" t="s">
        <v>87</v>
      </c>
      <c r="L79" s="5" t="s">
        <v>87</v>
      </c>
      <c r="M79" s="5">
        <v>2</v>
      </c>
      <c r="N79" s="5">
        <v>2</v>
      </c>
      <c r="O79" s="5">
        <v>2.3333333333333335</v>
      </c>
      <c r="P79" s="5">
        <v>2</v>
      </c>
      <c r="Q79" s="5">
        <v>2</v>
      </c>
    </row>
    <row r="80" spans="1:17" ht="15.75">
      <c r="A80" s="21" t="s">
        <v>68</v>
      </c>
      <c r="B80" s="49" t="s">
        <v>138</v>
      </c>
      <c r="C80" s="5">
        <v>3</v>
      </c>
      <c r="D80" s="5">
        <v>3</v>
      </c>
      <c r="E80" s="5" t="s">
        <v>87</v>
      </c>
      <c r="F80" s="5" t="s">
        <v>87</v>
      </c>
      <c r="G80" s="5">
        <v>3</v>
      </c>
      <c r="H80" s="5">
        <v>2</v>
      </c>
      <c r="I80" s="5" t="s">
        <v>87</v>
      </c>
      <c r="J80" s="5">
        <v>2</v>
      </c>
      <c r="K80" s="5" t="s">
        <v>87</v>
      </c>
      <c r="L80" s="5">
        <v>2</v>
      </c>
      <c r="M80" s="5" t="s">
        <v>87</v>
      </c>
      <c r="N80" s="5" t="s">
        <v>87</v>
      </c>
      <c r="O80" s="5" t="s">
        <v>87</v>
      </c>
      <c r="P80" s="5" t="s">
        <v>87</v>
      </c>
      <c r="Q80" s="5" t="s">
        <v>87</v>
      </c>
    </row>
    <row r="81" spans="1:17" s="30" customFormat="1" ht="15.75">
      <c r="A81" s="76" t="s">
        <v>180</v>
      </c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8"/>
    </row>
    <row r="82" spans="1:17" ht="17.25" customHeight="1">
      <c r="A82" s="20" t="s">
        <v>93</v>
      </c>
      <c r="B82" s="45" t="s">
        <v>164</v>
      </c>
      <c r="C82" s="5">
        <v>2.8</v>
      </c>
      <c r="D82" s="5" t="s">
        <v>87</v>
      </c>
      <c r="E82" s="5" t="s">
        <v>87</v>
      </c>
      <c r="F82" s="5" t="s">
        <v>87</v>
      </c>
      <c r="G82" s="5" t="s">
        <v>87</v>
      </c>
      <c r="H82" s="5">
        <v>2</v>
      </c>
      <c r="I82" s="5" t="s">
        <v>87</v>
      </c>
      <c r="J82" s="5" t="s">
        <v>87</v>
      </c>
      <c r="K82" s="5" t="s">
        <v>87</v>
      </c>
      <c r="L82" s="5">
        <v>2</v>
      </c>
      <c r="M82" s="5" t="s">
        <v>87</v>
      </c>
      <c r="N82" s="5" t="s">
        <v>87</v>
      </c>
      <c r="O82" s="5">
        <v>2</v>
      </c>
      <c r="P82" s="5" t="s">
        <v>87</v>
      </c>
      <c r="Q82" s="5">
        <v>2</v>
      </c>
    </row>
    <row r="83" spans="1:17" ht="15.75">
      <c r="A83" s="21" t="s">
        <v>69</v>
      </c>
      <c r="B83" s="48" t="s">
        <v>139</v>
      </c>
      <c r="C83" s="5">
        <v>2.2000000000000002</v>
      </c>
      <c r="D83" s="5">
        <v>2</v>
      </c>
      <c r="E83" s="5">
        <v>2</v>
      </c>
      <c r="F83" s="5">
        <v>2</v>
      </c>
      <c r="G83" s="5">
        <v>2</v>
      </c>
      <c r="H83" s="5">
        <v>2</v>
      </c>
      <c r="I83" s="5" t="s">
        <v>87</v>
      </c>
      <c r="J83" s="5" t="s">
        <v>87</v>
      </c>
      <c r="K83" s="5" t="s">
        <v>87</v>
      </c>
      <c r="L83" s="5" t="s">
        <v>87</v>
      </c>
      <c r="M83" s="5">
        <v>2</v>
      </c>
      <c r="N83" s="5">
        <v>2</v>
      </c>
      <c r="O83" s="5">
        <v>2.3333333333333335</v>
      </c>
      <c r="P83" s="5">
        <v>2</v>
      </c>
      <c r="Q83" s="5">
        <v>2</v>
      </c>
    </row>
    <row r="84" spans="1:17" customFormat="1" ht="15.75">
      <c r="A84" s="80" t="s">
        <v>184</v>
      </c>
      <c r="B84" s="80"/>
      <c r="C84" s="52">
        <f>AVERAGE(C8:C83)</f>
        <v>2.2322708333333336</v>
      </c>
      <c r="D84" s="52">
        <f t="shared" ref="D84:Q84" si="1">AVERAGE(D8:D83)</f>
        <v>1.922352490421456</v>
      </c>
      <c r="E84" s="52">
        <f t="shared" si="1"/>
        <v>1.5492272727272727</v>
      </c>
      <c r="F84" s="52">
        <f t="shared" si="1"/>
        <v>1.4760964912280705</v>
      </c>
      <c r="G84" s="52">
        <f t="shared" si="1"/>
        <v>1.8585945945945945</v>
      </c>
      <c r="H84" s="52">
        <f t="shared" si="1"/>
        <v>1.5204301075268818</v>
      </c>
      <c r="I84" s="52">
        <f t="shared" si="1"/>
        <v>1.1567179487179489</v>
      </c>
      <c r="J84" s="52">
        <f t="shared" si="1"/>
        <v>1.6454545454545455</v>
      </c>
      <c r="K84" s="52">
        <f t="shared" si="1"/>
        <v>1.7966666666666664</v>
      </c>
      <c r="L84" s="52">
        <f t="shared" si="1"/>
        <v>2.0796296296296295</v>
      </c>
      <c r="M84" s="52">
        <f t="shared" si="1"/>
        <v>1.5720000000000001</v>
      </c>
      <c r="N84" s="52">
        <f t="shared" si="1"/>
        <v>1.7578666666666667</v>
      </c>
      <c r="O84" s="52">
        <f t="shared" si="1"/>
        <v>1.4371309523809526</v>
      </c>
      <c r="P84" s="52">
        <f t="shared" si="1"/>
        <v>1.2683484848484849</v>
      </c>
      <c r="Q84" s="52">
        <f t="shared" si="1"/>
        <v>1.2925833333333334</v>
      </c>
    </row>
    <row r="85" spans="1:17" customFormat="1" ht="15.75">
      <c r="A85" s="81" t="s">
        <v>185</v>
      </c>
      <c r="B85" s="82"/>
      <c r="C85" s="52">
        <f>C84*0.8</f>
        <v>1.7858166666666671</v>
      </c>
      <c r="D85" s="52">
        <f t="shared" ref="D85:Q85" si="2">D84*0.8</f>
        <v>1.5378819923371649</v>
      </c>
      <c r="E85" s="52">
        <f t="shared" si="2"/>
        <v>1.2393818181818181</v>
      </c>
      <c r="F85" s="52">
        <f t="shared" si="2"/>
        <v>1.1808771929824564</v>
      </c>
      <c r="G85" s="52">
        <f t="shared" si="2"/>
        <v>1.4868756756756758</v>
      </c>
      <c r="H85" s="52">
        <f t="shared" si="2"/>
        <v>1.2163440860215056</v>
      </c>
      <c r="I85" s="52">
        <f t="shared" si="2"/>
        <v>0.92537435897435916</v>
      </c>
      <c r="J85" s="52">
        <f t="shared" si="2"/>
        <v>1.3163636363636364</v>
      </c>
      <c r="K85" s="52">
        <f t="shared" si="2"/>
        <v>1.4373333333333331</v>
      </c>
      <c r="L85" s="52">
        <f t="shared" si="2"/>
        <v>1.6637037037037037</v>
      </c>
      <c r="M85" s="52">
        <f t="shared" si="2"/>
        <v>1.2576000000000001</v>
      </c>
      <c r="N85" s="52">
        <f t="shared" si="2"/>
        <v>1.4062933333333334</v>
      </c>
      <c r="O85" s="52">
        <f t="shared" si="2"/>
        <v>1.149704761904762</v>
      </c>
      <c r="P85" s="52">
        <f t="shared" si="2"/>
        <v>1.014678787878788</v>
      </c>
      <c r="Q85" s="52">
        <f t="shared" si="2"/>
        <v>1.0340666666666667</v>
      </c>
    </row>
    <row r="86" spans="1:17" customFormat="1" ht="15.75">
      <c r="A86" s="81" t="s">
        <v>186</v>
      </c>
      <c r="B86" s="82"/>
      <c r="C86" s="52">
        <v>2.8947368421052633</v>
      </c>
      <c r="D86" s="52">
        <v>2.870967741935484</v>
      </c>
      <c r="E86" s="52">
        <v>2.935483870967742</v>
      </c>
      <c r="F86" s="52">
        <v>2.8846153846153846</v>
      </c>
      <c r="G86" s="52">
        <v>2.903225806451613</v>
      </c>
      <c r="H86" s="52">
        <v>2.7096774193548385</v>
      </c>
      <c r="I86" s="52">
        <v>2.6774193548387095</v>
      </c>
      <c r="J86" s="52">
        <v>2.6666666666666665</v>
      </c>
      <c r="K86" s="52">
        <v>2.6388888888888888</v>
      </c>
      <c r="L86" s="52">
        <v>2.7719298245614037</v>
      </c>
      <c r="M86" s="52">
        <v>2.870967741935484</v>
      </c>
      <c r="N86" s="52">
        <v>2.6111111111111112</v>
      </c>
      <c r="O86" s="52">
        <v>2.7096774193548385</v>
      </c>
      <c r="P86" s="52">
        <v>2.6774193548387095</v>
      </c>
      <c r="Q86" s="52">
        <v>2.838709677419355</v>
      </c>
    </row>
    <row r="87" spans="1:17" customFormat="1" ht="15.75">
      <c r="A87" s="81" t="s">
        <v>187</v>
      </c>
      <c r="B87" s="82"/>
      <c r="C87" s="52">
        <f>C86*0.2</f>
        <v>0.57894736842105265</v>
      </c>
      <c r="D87" s="52">
        <f t="shared" ref="D87:Q87" si="3">D86*0.2</f>
        <v>0.5741935483870968</v>
      </c>
      <c r="E87" s="52">
        <f t="shared" si="3"/>
        <v>0.58709677419354844</v>
      </c>
      <c r="F87" s="52">
        <f t="shared" si="3"/>
        <v>0.57692307692307698</v>
      </c>
      <c r="G87" s="52">
        <f t="shared" si="3"/>
        <v>0.58064516129032262</v>
      </c>
      <c r="H87" s="52">
        <f t="shared" si="3"/>
        <v>0.54193548387096768</v>
      </c>
      <c r="I87" s="52">
        <f t="shared" si="3"/>
        <v>0.53548387096774197</v>
      </c>
      <c r="J87" s="52">
        <f t="shared" si="3"/>
        <v>0.53333333333333333</v>
      </c>
      <c r="K87" s="52">
        <f t="shared" si="3"/>
        <v>0.52777777777777779</v>
      </c>
      <c r="L87" s="52">
        <f t="shared" si="3"/>
        <v>0.55438596491228076</v>
      </c>
      <c r="M87" s="52">
        <f t="shared" si="3"/>
        <v>0.5741935483870968</v>
      </c>
      <c r="N87" s="52">
        <f t="shared" si="3"/>
        <v>0.52222222222222225</v>
      </c>
      <c r="O87" s="52">
        <f t="shared" si="3"/>
        <v>0.54193548387096768</v>
      </c>
      <c r="P87" s="52">
        <f t="shared" si="3"/>
        <v>0.53548387096774197</v>
      </c>
      <c r="Q87" s="52">
        <f t="shared" si="3"/>
        <v>0.56774193548387097</v>
      </c>
    </row>
    <row r="88" spans="1:17" customFormat="1" ht="15.75">
      <c r="A88" s="83" t="s">
        <v>188</v>
      </c>
      <c r="B88" s="84"/>
      <c r="C88" s="53">
        <f>C85+C87</f>
        <v>2.3647640350877195</v>
      </c>
      <c r="D88" s="53">
        <f t="shared" ref="D88:Q88" si="4">D85+D87</f>
        <v>2.1120755407242617</v>
      </c>
      <c r="E88" s="53">
        <f t="shared" si="4"/>
        <v>1.8264785923753666</v>
      </c>
      <c r="F88" s="53">
        <f t="shared" si="4"/>
        <v>1.7578002699055335</v>
      </c>
      <c r="G88" s="53">
        <f t="shared" si="4"/>
        <v>2.0675208369659983</v>
      </c>
      <c r="H88" s="53">
        <f t="shared" si="4"/>
        <v>1.7582795698924731</v>
      </c>
      <c r="I88" s="53">
        <f t="shared" si="4"/>
        <v>1.4608582299421011</v>
      </c>
      <c r="J88" s="53">
        <f t="shared" si="4"/>
        <v>1.8496969696969696</v>
      </c>
      <c r="K88" s="53">
        <f t="shared" si="4"/>
        <v>1.9651111111111108</v>
      </c>
      <c r="L88" s="53">
        <f t="shared" si="4"/>
        <v>2.2180896686159843</v>
      </c>
      <c r="M88" s="53">
        <f t="shared" si="4"/>
        <v>1.8317935483870968</v>
      </c>
      <c r="N88" s="53">
        <f t="shared" si="4"/>
        <v>1.9285155555555558</v>
      </c>
      <c r="O88" s="53">
        <f t="shared" si="4"/>
        <v>1.6916402457757296</v>
      </c>
      <c r="P88" s="53">
        <f t="shared" si="4"/>
        <v>1.55016265884653</v>
      </c>
      <c r="Q88" s="53">
        <f t="shared" si="4"/>
        <v>1.6018086021505376</v>
      </c>
    </row>
    <row r="89" spans="1:17" customFormat="1" ht="15.75">
      <c r="A89" s="79" t="s">
        <v>189</v>
      </c>
      <c r="B89" s="79"/>
      <c r="C89" s="53">
        <v>2.6246464646464651</v>
      </c>
      <c r="D89" s="53">
        <v>2.2449425287356317</v>
      </c>
      <c r="E89" s="53">
        <v>1.7351937984496124</v>
      </c>
      <c r="F89" s="53">
        <v>1.654957264957265</v>
      </c>
      <c r="G89" s="53">
        <v>1.9258771929824559</v>
      </c>
      <c r="H89" s="53">
        <v>1.7014444444444443</v>
      </c>
      <c r="I89" s="53">
        <v>1.3861111111111111</v>
      </c>
      <c r="J89" s="53">
        <v>2.1375000000000002</v>
      </c>
      <c r="K89" s="53">
        <v>2.234375</v>
      </c>
      <c r="L89" s="53">
        <v>2.3673913043478261</v>
      </c>
      <c r="M89" s="53">
        <v>1.7573333333333332</v>
      </c>
      <c r="N89" s="53">
        <v>2.0840277777777776</v>
      </c>
      <c r="O89" s="53">
        <v>1.7279629629629627</v>
      </c>
      <c r="P89" s="53">
        <v>1.4514728682170543</v>
      </c>
      <c r="Q89" s="53">
        <v>1.8661111111111115</v>
      </c>
    </row>
  </sheetData>
  <mergeCells count="19">
    <mergeCell ref="A89:B89"/>
    <mergeCell ref="A81:Q81"/>
    <mergeCell ref="A84:B84"/>
    <mergeCell ref="A85:B85"/>
    <mergeCell ref="A86:B86"/>
    <mergeCell ref="A87:B87"/>
    <mergeCell ref="A88:B88"/>
    <mergeCell ref="A69:Q69"/>
    <mergeCell ref="A1:Q1"/>
    <mergeCell ref="A2:Q2"/>
    <mergeCell ref="A3:Q3"/>
    <mergeCell ref="A4:Q4"/>
    <mergeCell ref="C5:Q5"/>
    <mergeCell ref="A7:Q7"/>
    <mergeCell ref="A16:Q16"/>
    <mergeCell ref="A27:Q27"/>
    <mergeCell ref="A37:Q37"/>
    <mergeCell ref="A47:Q47"/>
    <mergeCell ref="A59:Q59"/>
  </mergeCells>
  <printOptions horizontalCentered="1"/>
  <pageMargins left="0.70866141732283472" right="0.70866141732283472" top="0.36" bottom="0.12" header="0.31496062992125984" footer="0.31496062992125984"/>
  <pageSetup paperSize="9" scale="70" orientation="landscape" horizontalDpi="0" verticalDpi="0" r:id="rId1"/>
  <rowBreaks count="1" manualBreakCount="1">
    <brk id="4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view="pageBreakPreview" topLeftCell="A58" zoomScale="60" zoomScaleNormal="100" workbookViewId="0">
      <selection activeCell="L11" sqref="L11"/>
    </sheetView>
  </sheetViews>
  <sheetFormatPr defaultRowHeight="15"/>
  <cols>
    <col min="1" max="1" width="16.140625" style="25" bestFit="1" customWidth="1"/>
    <col min="2" max="2" width="43.85546875" style="2" bestFit="1" customWidth="1"/>
    <col min="3" max="8" width="9.140625" style="1"/>
  </cols>
  <sheetData>
    <row r="1" spans="1:11" ht="22.5">
      <c r="A1" s="86" t="s">
        <v>157</v>
      </c>
      <c r="B1" s="86"/>
      <c r="C1" s="86"/>
      <c r="D1" s="86"/>
      <c r="E1" s="86"/>
      <c r="F1" s="86"/>
      <c r="G1" s="86"/>
      <c r="H1" s="86"/>
      <c r="I1" s="54"/>
      <c r="J1" s="54"/>
      <c r="K1" s="54"/>
    </row>
    <row r="2" spans="1:11" ht="22.5">
      <c r="A2" s="86" t="s">
        <v>158</v>
      </c>
      <c r="B2" s="86"/>
      <c r="C2" s="86"/>
      <c r="D2" s="86"/>
      <c r="E2" s="86"/>
      <c r="F2" s="86"/>
      <c r="G2" s="86"/>
      <c r="H2" s="86"/>
      <c r="I2" s="54"/>
      <c r="J2" s="54"/>
      <c r="K2" s="54"/>
    </row>
    <row r="3" spans="1:11" ht="22.5">
      <c r="A3" s="87" t="s">
        <v>159</v>
      </c>
      <c r="B3" s="88"/>
      <c r="C3" s="88"/>
      <c r="D3" s="88"/>
      <c r="E3" s="88"/>
      <c r="F3" s="88"/>
      <c r="G3" s="88"/>
      <c r="H3" s="88"/>
      <c r="I3" s="54"/>
      <c r="J3" s="54"/>
      <c r="K3" s="54"/>
    </row>
    <row r="4" spans="1:11" ht="18">
      <c r="A4" s="89" t="s">
        <v>191</v>
      </c>
      <c r="B4" s="89"/>
      <c r="C4" s="89"/>
      <c r="D4" s="89"/>
      <c r="E4" s="89"/>
      <c r="F4" s="89"/>
      <c r="G4" s="89"/>
      <c r="H4" s="89"/>
      <c r="I4" s="54"/>
      <c r="J4" s="54"/>
      <c r="K4" s="54"/>
    </row>
    <row r="5" spans="1:11" ht="36.75" customHeight="1">
      <c r="A5" s="55" t="s">
        <v>160</v>
      </c>
      <c r="B5" s="55" t="s">
        <v>161</v>
      </c>
      <c r="C5" s="90" t="s">
        <v>190</v>
      </c>
      <c r="D5" s="90"/>
      <c r="E5" s="90"/>
      <c r="F5" s="90"/>
      <c r="G5" s="90"/>
      <c r="H5" s="90"/>
      <c r="I5" s="54"/>
      <c r="J5" s="54"/>
      <c r="K5" s="54"/>
    </row>
    <row r="6" spans="1:11" ht="15.75" customHeight="1">
      <c r="A6" s="56"/>
      <c r="B6" s="57"/>
      <c r="C6" s="58" t="s">
        <v>81</v>
      </c>
      <c r="D6" s="58" t="s">
        <v>82</v>
      </c>
      <c r="E6" s="58" t="s">
        <v>83</v>
      </c>
      <c r="F6" s="58" t="s">
        <v>84</v>
      </c>
      <c r="G6" s="58" t="s">
        <v>85</v>
      </c>
      <c r="H6" s="58" t="s">
        <v>86</v>
      </c>
      <c r="I6" s="54"/>
      <c r="J6" s="54"/>
      <c r="K6" s="54"/>
    </row>
    <row r="7" spans="1:11" ht="15.75" customHeight="1">
      <c r="A7" s="85" t="s">
        <v>163</v>
      </c>
      <c r="B7" s="85"/>
      <c r="C7" s="85"/>
      <c r="D7" s="85"/>
      <c r="E7" s="85"/>
      <c r="F7" s="85"/>
      <c r="G7" s="85"/>
      <c r="H7" s="85"/>
      <c r="I7" s="54"/>
      <c r="J7" s="54"/>
      <c r="K7" s="54"/>
    </row>
    <row r="8" spans="1:11" ht="15.75">
      <c r="A8" s="23" t="s">
        <v>12</v>
      </c>
      <c r="B8" s="28" t="s">
        <v>140</v>
      </c>
      <c r="C8" s="10">
        <v>1.56</v>
      </c>
      <c r="D8" s="10">
        <v>1.56</v>
      </c>
      <c r="E8" s="10">
        <v>1.56</v>
      </c>
      <c r="F8" s="10">
        <v>1.56</v>
      </c>
      <c r="G8" s="10">
        <v>1.56</v>
      </c>
      <c r="H8" s="12"/>
    </row>
    <row r="9" spans="1:11" ht="15.75">
      <c r="A9" s="24" t="s">
        <v>13</v>
      </c>
      <c r="B9" s="29" t="s">
        <v>141</v>
      </c>
      <c r="C9" s="11">
        <v>1.4</v>
      </c>
      <c r="D9" s="11">
        <v>1.4</v>
      </c>
      <c r="E9" s="11">
        <v>1.56</v>
      </c>
      <c r="F9" s="11">
        <v>1.56</v>
      </c>
      <c r="G9" s="11">
        <v>1.56</v>
      </c>
      <c r="H9" s="12"/>
    </row>
    <row r="10" spans="1:11" ht="15.75">
      <c r="A10" s="24" t="s">
        <v>14</v>
      </c>
      <c r="B10" s="29" t="s">
        <v>142</v>
      </c>
      <c r="C10" s="10">
        <v>1.08</v>
      </c>
      <c r="D10" s="10">
        <v>1.36</v>
      </c>
      <c r="E10" s="10">
        <v>1.56</v>
      </c>
      <c r="F10" s="10">
        <v>0.88</v>
      </c>
      <c r="G10" s="10">
        <v>1.56</v>
      </c>
      <c r="H10" s="12"/>
    </row>
    <row r="11" spans="1:11" ht="15.75">
      <c r="A11" s="24" t="s">
        <v>73</v>
      </c>
      <c r="B11" s="29" t="s">
        <v>143</v>
      </c>
      <c r="C11" s="11">
        <v>1.56</v>
      </c>
      <c r="D11" s="11">
        <v>1.56</v>
      </c>
      <c r="E11" s="11">
        <v>1.56</v>
      </c>
      <c r="F11" s="11">
        <v>1.56</v>
      </c>
      <c r="G11" s="11">
        <v>1.56</v>
      </c>
      <c r="H11" s="12"/>
    </row>
    <row r="12" spans="1:11" ht="15.75">
      <c r="A12" s="23" t="s">
        <v>74</v>
      </c>
      <c r="B12" s="29" t="s">
        <v>144</v>
      </c>
      <c r="C12" s="11">
        <v>3</v>
      </c>
      <c r="D12" s="11">
        <v>3</v>
      </c>
      <c r="E12" s="11">
        <v>3</v>
      </c>
      <c r="F12" s="11">
        <v>3</v>
      </c>
      <c r="G12" s="11">
        <v>3</v>
      </c>
      <c r="H12" s="11">
        <v>3</v>
      </c>
    </row>
    <row r="13" spans="1:11" ht="15.75">
      <c r="A13" s="24" t="s">
        <v>15</v>
      </c>
      <c r="B13" s="29" t="s">
        <v>145</v>
      </c>
      <c r="C13" s="12">
        <v>3</v>
      </c>
      <c r="D13" s="12">
        <v>3</v>
      </c>
      <c r="E13" s="12">
        <v>3</v>
      </c>
      <c r="F13" s="12"/>
      <c r="G13" s="12"/>
      <c r="H13" s="12"/>
    </row>
    <row r="14" spans="1:11" ht="15.75">
      <c r="A14" s="24" t="s">
        <v>16</v>
      </c>
      <c r="B14" s="29" t="s">
        <v>146</v>
      </c>
      <c r="C14" s="11">
        <v>3</v>
      </c>
      <c r="D14" s="11">
        <v>3</v>
      </c>
      <c r="E14" s="11">
        <v>3</v>
      </c>
      <c r="F14" s="11">
        <v>3</v>
      </c>
      <c r="G14" s="12"/>
      <c r="H14" s="12"/>
    </row>
    <row r="15" spans="1:11" ht="15.75">
      <c r="A15" s="24" t="s">
        <v>17</v>
      </c>
      <c r="B15" s="29" t="s">
        <v>147</v>
      </c>
      <c r="C15" s="10">
        <v>3</v>
      </c>
      <c r="D15" s="10">
        <v>2.8</v>
      </c>
      <c r="E15" s="10">
        <v>3</v>
      </c>
      <c r="F15" s="10">
        <v>3</v>
      </c>
      <c r="G15" s="12"/>
      <c r="H15" s="12"/>
    </row>
    <row r="16" spans="1:11" ht="15.75" customHeight="1">
      <c r="A16" s="85" t="s">
        <v>174</v>
      </c>
      <c r="B16" s="85"/>
      <c r="C16" s="85"/>
      <c r="D16" s="85"/>
      <c r="E16" s="85"/>
      <c r="F16" s="85"/>
      <c r="G16" s="85"/>
      <c r="H16" s="85"/>
      <c r="I16" s="54"/>
      <c r="J16" s="54"/>
      <c r="K16" s="54"/>
    </row>
    <row r="17" spans="1:11" ht="15.75">
      <c r="A17" s="24" t="s">
        <v>18</v>
      </c>
      <c r="B17" s="29" t="s">
        <v>148</v>
      </c>
      <c r="C17" s="13">
        <v>1.56</v>
      </c>
      <c r="D17" s="13">
        <v>1.56</v>
      </c>
      <c r="E17" s="13">
        <v>1.56</v>
      </c>
      <c r="F17" s="13">
        <v>1.56</v>
      </c>
      <c r="G17" s="13">
        <v>1.56</v>
      </c>
      <c r="H17" s="12"/>
    </row>
    <row r="18" spans="1:11" ht="15.75">
      <c r="A18" s="23" t="s">
        <v>19</v>
      </c>
      <c r="B18" s="28" t="s">
        <v>149</v>
      </c>
      <c r="C18" s="12">
        <v>1.24</v>
      </c>
      <c r="D18" s="12">
        <v>1.24</v>
      </c>
      <c r="E18" s="12">
        <v>1.56</v>
      </c>
      <c r="F18" s="12">
        <v>3</v>
      </c>
      <c r="G18" s="12">
        <v>1.56</v>
      </c>
      <c r="H18" s="12"/>
    </row>
    <row r="19" spans="1:11" ht="15.75">
      <c r="A19" s="23" t="s">
        <v>20</v>
      </c>
      <c r="B19" s="28" t="s">
        <v>150</v>
      </c>
      <c r="C19" s="11">
        <v>2.52</v>
      </c>
      <c r="D19" s="11">
        <v>2.52</v>
      </c>
      <c r="E19" s="11">
        <v>2.52</v>
      </c>
      <c r="F19" s="11">
        <v>2.52</v>
      </c>
      <c r="G19" s="12"/>
      <c r="H19" s="12"/>
    </row>
    <row r="20" spans="1:11" ht="15.75">
      <c r="A20" s="23" t="s">
        <v>75</v>
      </c>
      <c r="B20" s="28" t="s">
        <v>151</v>
      </c>
      <c r="C20" s="14">
        <v>1.93</v>
      </c>
      <c r="D20" s="14">
        <v>1.88</v>
      </c>
      <c r="E20" s="14">
        <v>1.93</v>
      </c>
      <c r="F20" s="14">
        <v>2.04</v>
      </c>
      <c r="G20" s="12"/>
      <c r="H20" s="12"/>
    </row>
    <row r="21" spans="1:11" ht="15.75">
      <c r="A21" s="23" t="s">
        <v>21</v>
      </c>
      <c r="B21" s="28" t="s">
        <v>152</v>
      </c>
      <c r="C21" s="12">
        <v>3</v>
      </c>
      <c r="D21" s="12">
        <v>3</v>
      </c>
      <c r="E21" s="12">
        <v>2.52</v>
      </c>
      <c r="F21" s="12">
        <v>2.52</v>
      </c>
      <c r="G21" s="12"/>
      <c r="H21" s="12"/>
    </row>
    <row r="22" spans="1:11" ht="15.75">
      <c r="A22" s="23" t="s">
        <v>22</v>
      </c>
      <c r="B22" s="28" t="s">
        <v>153</v>
      </c>
      <c r="C22" s="11">
        <v>3</v>
      </c>
      <c r="D22" s="11">
        <v>3</v>
      </c>
      <c r="E22" s="11">
        <v>3</v>
      </c>
      <c r="F22" s="11">
        <v>3</v>
      </c>
      <c r="G22" s="11">
        <v>3</v>
      </c>
      <c r="H22" s="12"/>
    </row>
    <row r="23" spans="1:11" ht="15.75">
      <c r="A23" s="23" t="s">
        <v>23</v>
      </c>
      <c r="B23" s="28" t="s">
        <v>154</v>
      </c>
      <c r="C23" s="12">
        <v>3</v>
      </c>
      <c r="D23" s="12">
        <v>3</v>
      </c>
      <c r="E23" s="12">
        <v>3</v>
      </c>
      <c r="F23" s="12">
        <v>3</v>
      </c>
      <c r="G23" s="12">
        <v>3</v>
      </c>
      <c r="H23" s="12"/>
    </row>
    <row r="24" spans="1:11" ht="15.75">
      <c r="A24" s="23" t="s">
        <v>24</v>
      </c>
      <c r="B24" s="28" t="s">
        <v>155</v>
      </c>
      <c r="C24" s="11">
        <v>3</v>
      </c>
      <c r="D24" s="11">
        <v>3</v>
      </c>
      <c r="E24" s="11">
        <v>3</v>
      </c>
      <c r="F24" s="11">
        <v>3</v>
      </c>
      <c r="G24" s="12"/>
      <c r="H24" s="12"/>
    </row>
    <row r="25" spans="1:11" ht="15.75">
      <c r="A25" s="23" t="s">
        <v>76</v>
      </c>
      <c r="B25" s="28" t="s">
        <v>156</v>
      </c>
      <c r="C25" s="14">
        <v>3</v>
      </c>
      <c r="D25" s="14">
        <v>3</v>
      </c>
      <c r="E25" s="14">
        <v>3</v>
      </c>
      <c r="F25" s="14">
        <v>3</v>
      </c>
      <c r="G25" s="12"/>
      <c r="H25" s="12"/>
    </row>
    <row r="26" spans="1:11" ht="15.75">
      <c r="A26" s="24" t="s">
        <v>25</v>
      </c>
      <c r="B26" s="29" t="s">
        <v>128</v>
      </c>
      <c r="C26" s="11">
        <v>3</v>
      </c>
      <c r="D26" s="11">
        <v>3</v>
      </c>
      <c r="E26" s="11">
        <v>3</v>
      </c>
      <c r="F26" s="11">
        <v>3</v>
      </c>
      <c r="G26" s="12"/>
      <c r="H26" s="12"/>
    </row>
    <row r="27" spans="1:11" ht="15.75" customHeight="1">
      <c r="A27" s="85" t="s">
        <v>175</v>
      </c>
      <c r="B27" s="85"/>
      <c r="C27" s="85"/>
      <c r="D27" s="85"/>
      <c r="E27" s="85"/>
      <c r="F27" s="85"/>
      <c r="G27" s="85"/>
      <c r="H27" s="85"/>
      <c r="I27" s="54"/>
      <c r="J27" s="54"/>
      <c r="K27" s="54"/>
    </row>
    <row r="28" spans="1:11" ht="15.75">
      <c r="A28" s="21" t="s">
        <v>26</v>
      </c>
      <c r="B28" s="48" t="s">
        <v>94</v>
      </c>
      <c r="C28" s="5">
        <v>1.5600000000000003</v>
      </c>
      <c r="D28" s="5">
        <v>1.5600000000000003</v>
      </c>
      <c r="E28" s="5">
        <v>1.5600000000000003</v>
      </c>
      <c r="F28" s="5">
        <v>1.5600000000000003</v>
      </c>
      <c r="G28" s="5">
        <v>1.5600000000000003</v>
      </c>
      <c r="H28" s="9"/>
    </row>
    <row r="29" spans="1:11" ht="15.75">
      <c r="A29" s="21" t="s">
        <v>27</v>
      </c>
      <c r="B29" s="48" t="s">
        <v>95</v>
      </c>
      <c r="C29" s="5">
        <v>3.0000000000000004</v>
      </c>
      <c r="D29" s="5">
        <v>3.0000000000000004</v>
      </c>
      <c r="E29" s="5">
        <v>3.0000000000000004</v>
      </c>
      <c r="F29" s="5">
        <v>3.0000000000000004</v>
      </c>
      <c r="G29" s="5">
        <v>3.0000000000000004</v>
      </c>
      <c r="H29" s="5">
        <v>3.0000000000000004</v>
      </c>
    </row>
    <row r="30" spans="1:11" ht="15.75">
      <c r="A30" s="21" t="s">
        <v>28</v>
      </c>
      <c r="B30" s="49" t="s">
        <v>172</v>
      </c>
      <c r="C30" s="5">
        <v>1.4000000000000001</v>
      </c>
      <c r="D30" s="5">
        <v>1.4000000000000001</v>
      </c>
      <c r="E30" s="5">
        <v>1.5600000000000003</v>
      </c>
      <c r="F30" s="5">
        <v>1.5600000000000003</v>
      </c>
      <c r="G30" s="9"/>
      <c r="H30" s="9"/>
    </row>
    <row r="31" spans="1:11" ht="15.75">
      <c r="A31" s="7" t="s">
        <v>88</v>
      </c>
      <c r="B31" s="48" t="s">
        <v>90</v>
      </c>
      <c r="C31" s="5"/>
      <c r="D31" s="5"/>
      <c r="E31" s="5"/>
      <c r="F31" s="5"/>
      <c r="G31" s="9"/>
      <c r="H31" s="9"/>
    </row>
    <row r="32" spans="1:11" ht="15.75">
      <c r="A32" s="21" t="s">
        <v>29</v>
      </c>
      <c r="B32" s="48" t="s">
        <v>97</v>
      </c>
      <c r="C32" s="5">
        <v>2.2000000000000002</v>
      </c>
      <c r="D32" s="5">
        <v>2.2000000000000002</v>
      </c>
      <c r="E32" s="5">
        <v>2.5200000000000005</v>
      </c>
      <c r="F32" s="5">
        <v>2.5200000000000005</v>
      </c>
      <c r="G32" s="5">
        <v>2.5200000000000005</v>
      </c>
      <c r="H32" s="9"/>
    </row>
    <row r="33" spans="1:11" ht="15.75">
      <c r="A33" s="21" t="s">
        <v>30</v>
      </c>
      <c r="B33" s="48" t="s">
        <v>98</v>
      </c>
      <c r="C33" s="5">
        <v>3.0000000000000004</v>
      </c>
      <c r="D33" s="5">
        <v>3.0000000000000004</v>
      </c>
      <c r="E33" s="5">
        <v>3.0000000000000004</v>
      </c>
      <c r="F33" s="5">
        <v>3.0000000000000004</v>
      </c>
      <c r="G33" s="5">
        <v>3.0000000000000004</v>
      </c>
      <c r="H33" s="9"/>
    </row>
    <row r="34" spans="1:11" ht="15.75">
      <c r="A34" s="21" t="s">
        <v>31</v>
      </c>
      <c r="B34" s="49" t="s">
        <v>99</v>
      </c>
      <c r="C34" s="5">
        <v>3.0000000000000004</v>
      </c>
      <c r="D34" s="5">
        <v>3.0000000000000004</v>
      </c>
      <c r="E34" s="5">
        <v>3.0000000000000004</v>
      </c>
      <c r="F34" s="5">
        <v>3.0000000000000004</v>
      </c>
      <c r="G34" s="9"/>
      <c r="H34" s="9"/>
    </row>
    <row r="35" spans="1:11" ht="15.75">
      <c r="A35" s="21" t="s">
        <v>89</v>
      </c>
      <c r="B35" s="48" t="s">
        <v>100</v>
      </c>
      <c r="C35" s="5">
        <v>3.0000000000000004</v>
      </c>
      <c r="D35" s="5">
        <v>3.0000000000000004</v>
      </c>
      <c r="E35" s="5">
        <v>3.0000000000000004</v>
      </c>
      <c r="F35" s="5">
        <v>3.0000000000000004</v>
      </c>
      <c r="G35" s="9"/>
      <c r="H35" s="9"/>
    </row>
    <row r="36" spans="1:11" ht="15.75">
      <c r="A36" s="21" t="s">
        <v>32</v>
      </c>
      <c r="B36" s="48" t="s">
        <v>101</v>
      </c>
      <c r="C36" s="5">
        <v>3.0000000000000004</v>
      </c>
      <c r="D36" s="5">
        <v>3.0000000000000004</v>
      </c>
      <c r="E36" s="5">
        <v>3.0000000000000004</v>
      </c>
      <c r="F36" s="5">
        <v>3.0000000000000004</v>
      </c>
      <c r="G36" s="9"/>
      <c r="H36" s="9"/>
    </row>
    <row r="37" spans="1:11" ht="15.75" customHeight="1">
      <c r="A37" s="85" t="s">
        <v>176</v>
      </c>
      <c r="B37" s="85"/>
      <c r="C37" s="85"/>
      <c r="D37" s="85"/>
      <c r="E37" s="85"/>
      <c r="F37" s="85"/>
      <c r="G37" s="85"/>
      <c r="H37" s="85"/>
      <c r="I37" s="54"/>
      <c r="J37" s="54"/>
      <c r="K37" s="54"/>
    </row>
    <row r="38" spans="1:11" ht="15.75">
      <c r="A38" s="21" t="s">
        <v>33</v>
      </c>
      <c r="B38" s="48" t="s">
        <v>102</v>
      </c>
      <c r="C38" s="5">
        <v>1.5600000000000003</v>
      </c>
      <c r="D38" s="5">
        <v>1.08</v>
      </c>
      <c r="E38" s="5">
        <v>0.60000000000000009</v>
      </c>
      <c r="F38" s="5">
        <v>1.5600000000000003</v>
      </c>
      <c r="G38" s="5">
        <v>1.5600000000000003</v>
      </c>
      <c r="H38" s="5">
        <v>1.5600000000000003</v>
      </c>
    </row>
    <row r="39" spans="1:11" ht="15.75">
      <c r="A39" s="21" t="s">
        <v>34</v>
      </c>
      <c r="B39" s="48" t="s">
        <v>103</v>
      </c>
      <c r="C39" s="5">
        <v>2.0400000000000005</v>
      </c>
      <c r="D39" s="5">
        <v>2.0400000000000005</v>
      </c>
      <c r="E39" s="5">
        <v>2.0400000000000005</v>
      </c>
      <c r="F39" s="5">
        <v>2.0400000000000005</v>
      </c>
      <c r="G39" s="5">
        <v>2.0400000000000005</v>
      </c>
      <c r="H39" s="9"/>
    </row>
    <row r="40" spans="1:11" ht="15.75">
      <c r="A40" s="21" t="s">
        <v>35</v>
      </c>
      <c r="B40" s="48" t="s">
        <v>104</v>
      </c>
      <c r="C40" s="5">
        <v>2.5200000000000005</v>
      </c>
      <c r="D40" s="5">
        <v>2.5200000000000005</v>
      </c>
      <c r="E40" s="5">
        <v>2.5200000000000005</v>
      </c>
      <c r="F40" s="5">
        <v>1.56</v>
      </c>
      <c r="G40" s="5">
        <v>2.5200000000000005</v>
      </c>
      <c r="H40" s="5">
        <v>2.5200000000000005</v>
      </c>
    </row>
    <row r="41" spans="1:11" ht="15.75">
      <c r="A41" s="21" t="s">
        <v>36</v>
      </c>
      <c r="B41" s="48" t="s">
        <v>105</v>
      </c>
      <c r="C41" s="5">
        <v>1.5600000000000003</v>
      </c>
      <c r="D41" s="5">
        <v>1.5600000000000003</v>
      </c>
      <c r="E41" s="5">
        <v>1.5600000000000003</v>
      </c>
      <c r="F41" s="5">
        <v>1.5600000000000003</v>
      </c>
      <c r="G41" s="9"/>
      <c r="H41" s="9"/>
    </row>
    <row r="42" spans="1:11" ht="15.75">
      <c r="A42" s="21" t="s">
        <v>37</v>
      </c>
      <c r="B42" s="48" t="s">
        <v>106</v>
      </c>
      <c r="C42" s="5">
        <v>2.5200000000000005</v>
      </c>
      <c r="D42" s="5">
        <v>1.8800000000000003</v>
      </c>
      <c r="E42" s="5">
        <v>2.5200000000000005</v>
      </c>
      <c r="F42" s="5">
        <v>2.5200000000000005</v>
      </c>
      <c r="G42" s="5">
        <v>2.5200000000000005</v>
      </c>
      <c r="H42" s="9"/>
    </row>
    <row r="43" spans="1:11" ht="15.75">
      <c r="A43" s="21" t="s">
        <v>38</v>
      </c>
      <c r="B43" s="48" t="s">
        <v>107</v>
      </c>
      <c r="C43" s="5">
        <v>3.0000000000000004</v>
      </c>
      <c r="D43" s="5">
        <v>3.0000000000000004</v>
      </c>
      <c r="E43" s="5">
        <v>3.0000000000000004</v>
      </c>
      <c r="F43" s="5">
        <v>3.0000000000000004</v>
      </c>
      <c r="G43" s="5">
        <v>3.0000000000000004</v>
      </c>
      <c r="H43" s="9"/>
    </row>
    <row r="44" spans="1:11" ht="15.75">
      <c r="A44" s="21" t="s">
        <v>39</v>
      </c>
      <c r="B44" s="48" t="s">
        <v>108</v>
      </c>
      <c r="C44" s="5">
        <v>3.0000000000000004</v>
      </c>
      <c r="D44" s="5">
        <v>3.0000000000000004</v>
      </c>
      <c r="E44" s="5">
        <v>3.0000000000000004</v>
      </c>
      <c r="F44" s="5">
        <v>3.0000000000000004</v>
      </c>
      <c r="G44" s="9"/>
      <c r="H44" s="9"/>
    </row>
    <row r="45" spans="1:11" ht="15.75">
      <c r="A45" s="21" t="s">
        <v>40</v>
      </c>
      <c r="B45" s="48" t="s">
        <v>109</v>
      </c>
      <c r="C45" s="5">
        <v>3.0000000000000004</v>
      </c>
      <c r="D45" s="5">
        <v>3.0000000000000004</v>
      </c>
      <c r="E45" s="5">
        <v>3.0000000000000004</v>
      </c>
      <c r="F45" s="5">
        <v>3.0000000000000004</v>
      </c>
      <c r="G45" s="5">
        <v>3.0000000000000004</v>
      </c>
      <c r="H45" s="9"/>
    </row>
    <row r="46" spans="1:11" ht="15.75">
      <c r="A46" s="21" t="s">
        <v>41</v>
      </c>
      <c r="B46" s="49" t="s">
        <v>171</v>
      </c>
      <c r="C46" s="5">
        <v>3.0000000000000004</v>
      </c>
      <c r="D46" s="5">
        <v>3.0000000000000004</v>
      </c>
      <c r="E46" s="5">
        <v>3.0000000000000004</v>
      </c>
      <c r="F46" s="9"/>
      <c r="G46" s="9"/>
      <c r="H46" s="9"/>
    </row>
    <row r="47" spans="1:11" ht="15.75" customHeight="1">
      <c r="A47" s="85" t="s">
        <v>177</v>
      </c>
      <c r="B47" s="85"/>
      <c r="C47" s="85"/>
      <c r="D47" s="85"/>
      <c r="E47" s="85"/>
      <c r="F47" s="85"/>
      <c r="G47" s="85"/>
      <c r="H47" s="85"/>
      <c r="I47" s="54"/>
      <c r="J47" s="54"/>
      <c r="K47" s="54"/>
    </row>
    <row r="48" spans="1:11" ht="15.75">
      <c r="A48" s="21" t="s">
        <v>42</v>
      </c>
      <c r="B48" s="48" t="s">
        <v>111</v>
      </c>
      <c r="C48" s="5">
        <v>1.5600000000000003</v>
      </c>
      <c r="D48" s="5">
        <v>1.5600000000000003</v>
      </c>
      <c r="E48" s="5">
        <v>1.5600000000000003</v>
      </c>
      <c r="F48" s="5">
        <v>1.5600000000000003</v>
      </c>
      <c r="G48" s="5">
        <v>1.5600000000000003</v>
      </c>
      <c r="H48" s="5">
        <v>1.5600000000000003</v>
      </c>
    </row>
    <row r="49" spans="1:11" ht="15.75">
      <c r="A49" s="21" t="s">
        <v>43</v>
      </c>
      <c r="B49" s="49" t="s">
        <v>112</v>
      </c>
      <c r="C49" s="5">
        <v>3.0000000000000004</v>
      </c>
      <c r="D49" s="5">
        <v>3.0000000000000004</v>
      </c>
      <c r="E49" s="5">
        <v>3.0000000000000004</v>
      </c>
      <c r="F49" s="5">
        <v>3.0000000000000004</v>
      </c>
      <c r="G49" s="5">
        <v>3.0000000000000004</v>
      </c>
      <c r="H49" s="9"/>
    </row>
    <row r="50" spans="1:11" ht="15.75">
      <c r="A50" s="21" t="s">
        <v>44</v>
      </c>
      <c r="B50" s="48" t="s">
        <v>113</v>
      </c>
      <c r="C50" s="5">
        <v>1.5600000000000003</v>
      </c>
      <c r="D50" s="5">
        <v>1.5600000000000003</v>
      </c>
      <c r="E50" s="5">
        <v>1.5600000000000003</v>
      </c>
      <c r="F50" s="5">
        <v>1.5600000000000003</v>
      </c>
      <c r="G50" s="9"/>
      <c r="H50" s="9"/>
    </row>
    <row r="51" spans="1:11" ht="15.75">
      <c r="A51" s="21" t="s">
        <v>45</v>
      </c>
      <c r="B51" s="48" t="s">
        <v>114</v>
      </c>
      <c r="C51" s="5">
        <v>2.0400000000000005</v>
      </c>
      <c r="D51" s="5">
        <v>2.0400000000000005</v>
      </c>
      <c r="E51" s="5">
        <v>2.0400000000000005</v>
      </c>
      <c r="F51" s="5">
        <v>2.0400000000000005</v>
      </c>
      <c r="G51" s="9"/>
      <c r="H51" s="9"/>
    </row>
    <row r="52" spans="1:11" ht="15.75">
      <c r="A52" s="21" t="s">
        <v>77</v>
      </c>
      <c r="B52" s="48" t="s">
        <v>115</v>
      </c>
      <c r="C52" s="5">
        <v>2.0400000000000005</v>
      </c>
      <c r="D52" s="5">
        <v>2.0400000000000005</v>
      </c>
      <c r="E52" s="5">
        <v>2.0400000000000005</v>
      </c>
      <c r="F52" s="5">
        <v>2.0400000000000005</v>
      </c>
      <c r="G52" s="5">
        <v>2.0400000000000005</v>
      </c>
      <c r="H52" s="9"/>
    </row>
    <row r="53" spans="1:11" ht="15.75">
      <c r="A53" s="26" t="s">
        <v>46</v>
      </c>
      <c r="B53" s="48" t="s">
        <v>91</v>
      </c>
      <c r="C53" s="9"/>
      <c r="D53" s="9"/>
      <c r="E53" s="9"/>
      <c r="F53" s="9"/>
      <c r="G53" s="9"/>
      <c r="H53" s="9"/>
    </row>
    <row r="54" spans="1:11" ht="15.75">
      <c r="A54" s="21" t="s">
        <v>47</v>
      </c>
      <c r="B54" s="49" t="s">
        <v>170</v>
      </c>
      <c r="C54" s="5">
        <v>3.0000000000000004</v>
      </c>
      <c r="D54" s="5">
        <v>3.0000000000000004</v>
      </c>
      <c r="E54" s="5">
        <v>3.0000000000000004</v>
      </c>
      <c r="F54" s="5">
        <v>3.0000000000000004</v>
      </c>
      <c r="G54" s="9"/>
      <c r="H54" s="9"/>
    </row>
    <row r="55" spans="1:11" ht="15.75">
      <c r="A55" s="21" t="s">
        <v>48</v>
      </c>
      <c r="B55" s="49" t="s">
        <v>169</v>
      </c>
      <c r="C55" s="5">
        <v>3.0000000000000004</v>
      </c>
      <c r="D55" s="5">
        <v>3.0000000000000004</v>
      </c>
      <c r="E55" s="5">
        <v>3.0000000000000004</v>
      </c>
      <c r="F55" s="5">
        <v>3.0000000000000004</v>
      </c>
      <c r="G55" s="9"/>
      <c r="H55" s="9"/>
    </row>
    <row r="56" spans="1:11" ht="15.75">
      <c r="A56" s="21" t="s">
        <v>49</v>
      </c>
      <c r="B56" s="48" t="s">
        <v>118</v>
      </c>
      <c r="C56" s="5">
        <v>3.0000000000000004</v>
      </c>
      <c r="D56" s="5">
        <v>3.0000000000000004</v>
      </c>
      <c r="E56" s="5">
        <v>3.0000000000000004</v>
      </c>
      <c r="F56" s="5">
        <v>3.0000000000000004</v>
      </c>
      <c r="G56" s="9"/>
      <c r="H56" s="9"/>
    </row>
    <row r="57" spans="1:11" ht="15.75">
      <c r="A57" s="21" t="s">
        <v>50</v>
      </c>
      <c r="B57" s="48" t="s">
        <v>119</v>
      </c>
      <c r="C57" s="5">
        <v>3.0000000000000004</v>
      </c>
      <c r="D57" s="5">
        <v>3.0000000000000004</v>
      </c>
      <c r="E57" s="5">
        <v>3.0000000000000004</v>
      </c>
      <c r="F57" s="5">
        <v>3.0000000000000004</v>
      </c>
      <c r="G57" s="9"/>
      <c r="H57" s="9"/>
    </row>
    <row r="58" spans="1:11" ht="15.75">
      <c r="A58" s="7" t="s">
        <v>78</v>
      </c>
      <c r="B58" s="48" t="s">
        <v>92</v>
      </c>
      <c r="C58" s="5">
        <v>3.0000000000000004</v>
      </c>
      <c r="D58" s="5">
        <v>3.0000000000000004</v>
      </c>
      <c r="E58" s="5">
        <v>3.0000000000000004</v>
      </c>
      <c r="F58" s="5">
        <v>3.0000000000000004</v>
      </c>
      <c r="G58" s="9"/>
      <c r="H58" s="9"/>
    </row>
    <row r="59" spans="1:11" ht="15.75" customHeight="1">
      <c r="A59" s="85" t="s">
        <v>178</v>
      </c>
      <c r="B59" s="85"/>
      <c r="C59" s="85"/>
      <c r="D59" s="85"/>
      <c r="E59" s="85"/>
      <c r="F59" s="85"/>
      <c r="G59" s="85"/>
      <c r="H59" s="85"/>
      <c r="I59" s="54"/>
      <c r="J59" s="54"/>
      <c r="K59" s="54"/>
    </row>
    <row r="60" spans="1:11" ht="15.75">
      <c r="A60" s="21" t="s">
        <v>51</v>
      </c>
      <c r="B60" s="48" t="s">
        <v>120</v>
      </c>
      <c r="C60" s="5">
        <v>2.0400000000000005</v>
      </c>
      <c r="D60" s="5">
        <v>2.0400000000000005</v>
      </c>
      <c r="E60" s="5">
        <v>2.0400000000000005</v>
      </c>
      <c r="F60" s="5">
        <v>2.0400000000000005</v>
      </c>
      <c r="G60" s="5">
        <v>2.0400000000000005</v>
      </c>
      <c r="H60" s="9"/>
    </row>
    <row r="61" spans="1:11" ht="15.75">
      <c r="A61" s="21" t="s">
        <v>52</v>
      </c>
      <c r="B61" s="48" t="s">
        <v>121</v>
      </c>
      <c r="C61" s="5">
        <v>2.5200000000000005</v>
      </c>
      <c r="D61" s="5">
        <v>2.5200000000000005</v>
      </c>
      <c r="E61" s="5">
        <v>1.8800000000000003</v>
      </c>
      <c r="F61" s="5">
        <v>2.5200000000000005</v>
      </c>
      <c r="G61" s="5">
        <v>2.5200000000000005</v>
      </c>
      <c r="H61" s="5">
        <v>2.5200000000000005</v>
      </c>
    </row>
    <row r="62" spans="1:11" ht="15.75">
      <c r="A62" s="21" t="s">
        <v>53</v>
      </c>
      <c r="B62" s="49" t="s">
        <v>122</v>
      </c>
      <c r="C62" s="5">
        <v>2.0400000000000005</v>
      </c>
      <c r="D62" s="5">
        <v>2.0400000000000005</v>
      </c>
      <c r="E62" s="5">
        <v>2.0400000000000005</v>
      </c>
      <c r="F62" s="5">
        <v>2.0400000000000005</v>
      </c>
      <c r="G62" s="5">
        <v>2.0400000000000005</v>
      </c>
      <c r="H62" s="9"/>
    </row>
    <row r="63" spans="1:11" ht="18.75" customHeight="1">
      <c r="A63" s="21" t="s">
        <v>79</v>
      </c>
      <c r="B63" s="48" t="s">
        <v>123</v>
      </c>
      <c r="C63" s="5">
        <v>3.0000000000000004</v>
      </c>
      <c r="D63" s="5">
        <v>3.0000000000000004</v>
      </c>
      <c r="E63" s="5">
        <v>3.0000000000000004</v>
      </c>
      <c r="F63" s="5">
        <v>3.0000000000000004</v>
      </c>
      <c r="G63" s="5">
        <v>3.0000000000000004</v>
      </c>
      <c r="H63" s="9"/>
    </row>
    <row r="64" spans="1:11" ht="21" customHeight="1">
      <c r="A64" s="21" t="s">
        <v>80</v>
      </c>
      <c r="B64" s="48" t="s">
        <v>124</v>
      </c>
      <c r="C64" s="5">
        <v>3.0000000000000004</v>
      </c>
      <c r="D64" s="5">
        <v>3.0000000000000004</v>
      </c>
      <c r="E64" s="5">
        <v>3.0000000000000004</v>
      </c>
      <c r="F64" s="5">
        <v>3.0000000000000004</v>
      </c>
      <c r="G64" s="5">
        <v>3.0000000000000004</v>
      </c>
      <c r="H64" s="9"/>
    </row>
    <row r="65" spans="1:11" ht="15.75">
      <c r="A65" s="21" t="s">
        <v>54</v>
      </c>
      <c r="B65" s="49" t="s">
        <v>166</v>
      </c>
      <c r="C65" s="5">
        <v>3.0000000000000004</v>
      </c>
      <c r="D65" s="5">
        <v>3.0000000000000004</v>
      </c>
      <c r="E65" s="5">
        <v>3.0000000000000004</v>
      </c>
      <c r="F65" s="5">
        <v>3.0000000000000004</v>
      </c>
      <c r="G65" s="9"/>
      <c r="H65" s="9"/>
    </row>
    <row r="66" spans="1:11" ht="15.75">
      <c r="A66" s="21" t="s">
        <v>55</v>
      </c>
      <c r="B66" s="49" t="s">
        <v>165</v>
      </c>
      <c r="C66" s="5">
        <v>3.0000000000000004</v>
      </c>
      <c r="D66" s="5">
        <v>3.0000000000000004</v>
      </c>
      <c r="E66" s="5">
        <v>3.0000000000000004</v>
      </c>
      <c r="F66" s="5">
        <v>3.0000000000000004</v>
      </c>
      <c r="G66" s="5">
        <v>3.0000000000000004</v>
      </c>
      <c r="H66" s="9"/>
    </row>
    <row r="67" spans="1:11" ht="15.75">
      <c r="A67" s="21" t="s">
        <v>56</v>
      </c>
      <c r="B67" s="49" t="s">
        <v>127</v>
      </c>
      <c r="C67" s="5">
        <v>3.0000000000000004</v>
      </c>
      <c r="D67" s="5">
        <v>3.0000000000000004</v>
      </c>
      <c r="E67" s="5">
        <v>3.0000000000000004</v>
      </c>
      <c r="F67" s="5">
        <v>3.0000000000000004</v>
      </c>
      <c r="G67" s="5">
        <v>3.0000000000000004</v>
      </c>
      <c r="H67" s="9"/>
    </row>
    <row r="68" spans="1:11" ht="15.75">
      <c r="A68" s="21" t="s">
        <v>57</v>
      </c>
      <c r="B68" s="49" t="s">
        <v>128</v>
      </c>
      <c r="C68" s="5">
        <v>3.0000000000000004</v>
      </c>
      <c r="D68" s="5">
        <v>3.0000000000000004</v>
      </c>
      <c r="E68" s="5">
        <v>3.0000000000000004</v>
      </c>
      <c r="F68" s="5">
        <v>3.0000000000000004</v>
      </c>
      <c r="G68" s="9"/>
      <c r="H68" s="9"/>
    </row>
    <row r="69" spans="1:11" ht="15.75" customHeight="1">
      <c r="A69" s="85" t="s">
        <v>179</v>
      </c>
      <c r="B69" s="85"/>
      <c r="C69" s="85"/>
      <c r="D69" s="85"/>
      <c r="E69" s="85"/>
      <c r="F69" s="85"/>
      <c r="G69" s="85"/>
      <c r="H69" s="85"/>
      <c r="I69" s="54"/>
      <c r="J69" s="54"/>
      <c r="K69" s="54"/>
    </row>
    <row r="70" spans="1:11" ht="15.75">
      <c r="A70" s="21" t="s">
        <v>58</v>
      </c>
      <c r="B70" s="49" t="s">
        <v>129</v>
      </c>
      <c r="C70" s="4">
        <v>3.0000000000000004</v>
      </c>
      <c r="D70" s="4">
        <v>3.0000000000000004</v>
      </c>
      <c r="E70" s="4">
        <v>3.0000000000000004</v>
      </c>
      <c r="F70" s="4">
        <v>3.0000000000000004</v>
      </c>
      <c r="G70" s="4">
        <v>3.0000000000000004</v>
      </c>
      <c r="H70" s="4">
        <v>3.0000000000000004</v>
      </c>
    </row>
    <row r="71" spans="1:11" ht="15.75">
      <c r="A71" s="21" t="s">
        <v>59</v>
      </c>
      <c r="B71" s="49" t="s">
        <v>167</v>
      </c>
      <c r="C71" s="5">
        <v>2.5200000000000005</v>
      </c>
      <c r="D71" s="5">
        <v>2.5200000000000005</v>
      </c>
      <c r="E71" s="5">
        <v>2.5200000000000005</v>
      </c>
      <c r="F71" s="5">
        <v>2.52</v>
      </c>
      <c r="G71" s="5">
        <v>2.52</v>
      </c>
      <c r="H71" s="5">
        <v>2.5200000000000005</v>
      </c>
    </row>
    <row r="72" spans="1:11" ht="15.75">
      <c r="A72" s="21" t="s">
        <v>60</v>
      </c>
      <c r="B72" s="48" t="s">
        <v>131</v>
      </c>
      <c r="C72" s="5">
        <v>3.0000000000000004</v>
      </c>
      <c r="D72" s="5">
        <v>3.0000000000000004</v>
      </c>
      <c r="E72" s="5">
        <v>3.0000000000000004</v>
      </c>
      <c r="F72" s="5">
        <v>2.52</v>
      </c>
      <c r="G72" s="5">
        <v>2.52</v>
      </c>
      <c r="H72" s="9"/>
    </row>
    <row r="73" spans="1:11" ht="15.75">
      <c r="A73" s="21" t="s">
        <v>61</v>
      </c>
      <c r="B73" s="48" t="s">
        <v>132</v>
      </c>
      <c r="C73" s="6">
        <v>3</v>
      </c>
      <c r="D73" s="6">
        <v>3</v>
      </c>
      <c r="E73" s="6">
        <v>3</v>
      </c>
      <c r="F73" s="6">
        <v>3</v>
      </c>
      <c r="G73" s="6">
        <v>3</v>
      </c>
      <c r="H73" s="5"/>
    </row>
    <row r="74" spans="1:11" ht="15.75">
      <c r="A74" s="21" t="s">
        <v>62</v>
      </c>
      <c r="B74" s="48" t="s">
        <v>133</v>
      </c>
      <c r="C74" s="5">
        <v>2.0400000000000005</v>
      </c>
      <c r="D74" s="5">
        <v>2.0400000000000005</v>
      </c>
      <c r="E74" s="5">
        <v>2.0400000000000005</v>
      </c>
      <c r="F74" s="5">
        <v>2.0400000000000005</v>
      </c>
      <c r="G74" s="9"/>
      <c r="H74" s="9"/>
    </row>
    <row r="75" spans="1:11" ht="15.75">
      <c r="A75" s="21" t="s">
        <v>63</v>
      </c>
      <c r="B75" s="49" t="s">
        <v>168</v>
      </c>
      <c r="C75" s="27">
        <v>3.0000000000000004</v>
      </c>
      <c r="D75" s="27">
        <v>3.0000000000000004</v>
      </c>
      <c r="E75" s="27">
        <v>3.0000000000000004</v>
      </c>
      <c r="F75" s="27">
        <v>3.0000000000000004</v>
      </c>
      <c r="G75" s="27">
        <v>3.0000000000000004</v>
      </c>
      <c r="H75" s="9"/>
    </row>
    <row r="76" spans="1:11" ht="15.75">
      <c r="A76" s="21" t="s">
        <v>64</v>
      </c>
      <c r="B76" s="49" t="s">
        <v>135</v>
      </c>
      <c r="C76" s="5">
        <v>3.0000000000000004</v>
      </c>
      <c r="D76" s="5">
        <v>3.0000000000000004</v>
      </c>
      <c r="E76" s="5">
        <v>3.0000000000000004</v>
      </c>
      <c r="F76" s="5">
        <v>3.0000000000000004</v>
      </c>
      <c r="G76" s="5">
        <v>3.0000000000000004</v>
      </c>
      <c r="H76" s="9"/>
    </row>
    <row r="77" spans="1:11" ht="15.75">
      <c r="A77" s="21" t="s">
        <v>65</v>
      </c>
      <c r="B77" s="49" t="s">
        <v>136</v>
      </c>
      <c r="C77" s="27">
        <v>3.0000000000000004</v>
      </c>
      <c r="D77" s="27">
        <v>3.0000000000000004</v>
      </c>
      <c r="E77" s="9"/>
      <c r="F77" s="9"/>
      <c r="G77" s="9"/>
      <c r="H77" s="9"/>
    </row>
    <row r="78" spans="1:11" ht="15.75">
      <c r="A78" s="21" t="s">
        <v>66</v>
      </c>
      <c r="B78" s="48" t="s">
        <v>128</v>
      </c>
      <c r="C78" s="27">
        <v>3.0000000000000004</v>
      </c>
      <c r="D78" s="27">
        <v>3.0000000000000004</v>
      </c>
      <c r="E78" s="27">
        <v>3.0000000000000004</v>
      </c>
      <c r="F78" s="27">
        <v>3.0000000000000004</v>
      </c>
      <c r="G78" s="27">
        <v>3.0000000000000004</v>
      </c>
      <c r="H78" s="9"/>
    </row>
    <row r="79" spans="1:11" ht="15.75">
      <c r="A79" s="21" t="s">
        <v>67</v>
      </c>
      <c r="B79" s="48" t="s">
        <v>137</v>
      </c>
      <c r="C79" s="27">
        <v>3.0000000000000004</v>
      </c>
      <c r="D79" s="27">
        <v>3.0000000000000004</v>
      </c>
      <c r="E79" s="27">
        <v>3.0000000000000004</v>
      </c>
      <c r="F79" s="27">
        <v>3.0000000000000004</v>
      </c>
      <c r="G79" s="27">
        <v>3.0000000000000004</v>
      </c>
      <c r="H79" s="9"/>
    </row>
    <row r="80" spans="1:11" ht="15.75">
      <c r="A80" s="21" t="s">
        <v>68</v>
      </c>
      <c r="B80" s="49" t="s">
        <v>138</v>
      </c>
      <c r="C80" s="5">
        <v>3.0000000000000004</v>
      </c>
      <c r="D80" s="5">
        <v>3.0000000000000004</v>
      </c>
      <c r="E80" s="5">
        <v>3.0000000000000004</v>
      </c>
      <c r="F80" s="5">
        <v>3.0000000000000004</v>
      </c>
      <c r="G80" s="9"/>
      <c r="H80" s="9"/>
    </row>
    <row r="81" spans="1:11" ht="15.75" customHeight="1">
      <c r="A81" s="85" t="s">
        <v>180</v>
      </c>
      <c r="B81" s="85"/>
      <c r="C81" s="85"/>
      <c r="D81" s="85"/>
      <c r="E81" s="85"/>
      <c r="F81" s="85"/>
      <c r="G81" s="85"/>
      <c r="H81" s="85"/>
      <c r="I81" s="54"/>
      <c r="J81" s="54"/>
      <c r="K81" s="54"/>
    </row>
    <row r="82" spans="1:11" ht="15.75">
      <c r="A82" s="20" t="s">
        <v>93</v>
      </c>
      <c r="B82" s="45" t="s">
        <v>164</v>
      </c>
      <c r="C82" s="5">
        <v>3.0000000000000004</v>
      </c>
      <c r="D82" s="5">
        <v>3.0000000000000004</v>
      </c>
      <c r="E82" s="5">
        <v>3.0000000000000004</v>
      </c>
      <c r="F82" s="5">
        <v>3.0000000000000004</v>
      </c>
      <c r="G82" s="5">
        <v>3.0000000000000004</v>
      </c>
      <c r="H82" s="9"/>
    </row>
    <row r="83" spans="1:11" ht="15.75">
      <c r="A83" s="21" t="s">
        <v>69</v>
      </c>
      <c r="B83" s="48" t="s">
        <v>139</v>
      </c>
      <c r="C83" s="27">
        <v>3.0000000000000004</v>
      </c>
      <c r="D83" s="27">
        <v>3.0000000000000004</v>
      </c>
      <c r="E83" s="27">
        <v>3.0000000000000004</v>
      </c>
      <c r="F83" s="27">
        <v>3.0000000000000004</v>
      </c>
      <c r="G83" s="27">
        <v>3.0000000000000004</v>
      </c>
      <c r="H83" s="9"/>
    </row>
  </sheetData>
  <mergeCells count="13">
    <mergeCell ref="A81:H81"/>
    <mergeCell ref="A16:H16"/>
    <mergeCell ref="A27:H27"/>
    <mergeCell ref="A37:H37"/>
    <mergeCell ref="A47:H47"/>
    <mergeCell ref="A59:H59"/>
    <mergeCell ref="A69:H69"/>
    <mergeCell ref="A7:H7"/>
    <mergeCell ref="A1:H1"/>
    <mergeCell ref="A2:H2"/>
    <mergeCell ref="A3:H3"/>
    <mergeCell ref="A4:H4"/>
    <mergeCell ref="C5:H5"/>
  </mergeCells>
  <pageMargins left="0.7" right="0.7" top="0.75" bottom="0.75" header="0.3" footer="0.3"/>
  <pageSetup paperSize="9" scale="7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22-23 PO Mapping</vt:lpstr>
      <vt:lpstr>22-23 PO Result</vt:lpstr>
      <vt:lpstr>22-23 CO 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2024-12-30T06:30:36Z</dcterms:modified>
</cp:coreProperties>
</file>